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gram_Rozwoju_Gminnej_iPowiatowej\2017\zmiana uchwały\Dokumenty wykonawcze 2017\01_08_2017\FINAL_do_zatwierdzenia\"/>
    </mc:Choice>
  </mc:AlternateContent>
  <bookViews>
    <workbookView xWindow="120" yWindow="420" windowWidth="19320" windowHeight="7695"/>
  </bookViews>
  <sheets>
    <sheet name="PRB-Wniosek" sheetId="3" r:id="rId1"/>
  </sheets>
  <definedNames>
    <definedName name="_xlnm.Print_Area" localSheetId="0">'PRB-Wniosek'!$A$1:$AV$350</definedName>
    <definedName name="OLE_LINK1" localSheetId="0">'PRB-Wniosek'!$A$29</definedName>
  </definedNames>
  <calcPr calcId="152511"/>
</workbook>
</file>

<file path=xl/calcChain.xml><?xml version="1.0" encoding="utf-8"?>
<calcChain xmlns="http://schemas.openxmlformats.org/spreadsheetml/2006/main">
  <c r="AK31" i="3" l="1"/>
  <c r="AO189" i="3"/>
  <c r="AO177" i="3"/>
  <c r="AO172" i="3"/>
  <c r="AO167" i="3"/>
  <c r="AJ20" i="3"/>
  <c r="AJ19" i="3"/>
  <c r="AJ18" i="3" l="1"/>
  <c r="AE69" i="3" l="1"/>
  <c r="U69" i="3"/>
  <c r="AS69" i="3" l="1"/>
  <c r="AQ77" i="3"/>
  <c r="O78" i="3"/>
  <c r="AQ78" i="3"/>
  <c r="O79" i="3"/>
  <c r="AQ79" i="3"/>
  <c r="AK80" i="3"/>
  <c r="Y92" i="3"/>
  <c r="AG92" i="3"/>
  <c r="AO94" i="3"/>
  <c r="AO95" i="3"/>
  <c r="AO96" i="3"/>
  <c r="AO97" i="3"/>
  <c r="Y100" i="3"/>
  <c r="AG100" i="3"/>
  <c r="AO102" i="3"/>
  <c r="AO103" i="3"/>
  <c r="AO104" i="3"/>
  <c r="AO105" i="3"/>
  <c r="Y108" i="3"/>
  <c r="AG108" i="3"/>
  <c r="AO110" i="3"/>
  <c r="AO111" i="3"/>
  <c r="AO112" i="3"/>
  <c r="AO113" i="3"/>
  <c r="AK124" i="3"/>
  <c r="AK125" i="3"/>
  <c r="AK128" i="3"/>
  <c r="AK129" i="3"/>
  <c r="AK132" i="3"/>
  <c r="AK133" i="3"/>
  <c r="AO140" i="3"/>
  <c r="AO141" i="3"/>
  <c r="Y142" i="3"/>
  <c r="AG142" i="3"/>
  <c r="AQ80" i="3" l="1"/>
  <c r="AO179" i="3"/>
  <c r="AO180" i="3"/>
  <c r="AO181" i="3"/>
  <c r="AO182" i="3"/>
  <c r="AO92" i="3"/>
  <c r="AO142" i="3"/>
  <c r="AQ128" i="3"/>
  <c r="AQ133" i="3"/>
  <c r="AQ125" i="3"/>
  <c r="AO100" i="3"/>
  <c r="AQ129" i="3"/>
  <c r="AQ132" i="3"/>
  <c r="AQ124" i="3"/>
  <c r="AO108" i="3"/>
  <c r="AO160" i="3"/>
  <c r="AG152" i="3"/>
  <c r="Y152" i="3"/>
  <c r="AG147" i="3"/>
  <c r="Y147" i="3"/>
  <c r="AO151" i="3"/>
  <c r="AO150" i="3"/>
  <c r="AO146" i="3"/>
  <c r="AO145" i="3"/>
  <c r="AO117" i="3" l="1"/>
  <c r="AO119" i="3"/>
  <c r="AO118" i="3"/>
  <c r="AO120" i="3"/>
  <c r="AO115" i="3"/>
  <c r="AO135" i="3" s="1"/>
  <c r="AO154" i="3"/>
  <c r="AO155" i="3"/>
  <c r="AO152" i="3"/>
  <c r="AO147" i="3" l="1"/>
  <c r="AO156" i="3" s="1"/>
</calcChain>
</file>

<file path=xl/sharedStrings.xml><?xml version="1.0" encoding="utf-8"?>
<sst xmlns="http://schemas.openxmlformats.org/spreadsheetml/2006/main" count="273" uniqueCount="185">
  <si>
    <t>RUCH PIESZYCH</t>
  </si>
  <si>
    <t>CHODNIKI</t>
  </si>
  <si>
    <t>POBOCZA</t>
  </si>
  <si>
    <t>w tym:</t>
  </si>
  <si>
    <t>powiatowa</t>
  </si>
  <si>
    <t>L</t>
  </si>
  <si>
    <t>gminna</t>
  </si>
  <si>
    <t>D</t>
  </si>
  <si>
    <t>JEZDNIE</t>
  </si>
  <si>
    <t>2,75 m</t>
  </si>
  <si>
    <t>RUCH ROWERÓW</t>
  </si>
  <si>
    <t>PRZYSTANKI KOMUNIKACYJNE</t>
  </si>
  <si>
    <t>ODWODNIENIE</t>
  </si>
  <si>
    <t>SKRZYŻOWANIA</t>
  </si>
  <si>
    <t>wojewódzkiej</t>
  </si>
  <si>
    <t>gminnej</t>
  </si>
  <si>
    <t>powiatowej</t>
  </si>
  <si>
    <t>krajowej</t>
  </si>
  <si>
    <t>przebudowa</t>
  </si>
  <si>
    <t>rozbudowa</t>
  </si>
  <si>
    <t>budowa</t>
  </si>
  <si>
    <t>1 × 2 (i więcej)</t>
  </si>
  <si>
    <t>2 × 2 (i więcej)</t>
  </si>
  <si>
    <t>1 × 1 (z mijankami)</t>
  </si>
  <si>
    <t>2,25 m</t>
  </si>
  <si>
    <t>2,50 m</t>
  </si>
  <si>
    <t>3,00 m</t>
  </si>
  <si>
    <t>3,25 m</t>
  </si>
  <si>
    <t>3,50 m</t>
  </si>
  <si>
    <t>GP</t>
  </si>
  <si>
    <t>Z</t>
  </si>
  <si>
    <t>G</t>
  </si>
  <si>
    <t>≥ 0,75 m</t>
  </si>
  <si>
    <t>≥ 1,00 m</t>
  </si>
  <si>
    <t>≥ 1,25 m</t>
  </si>
  <si>
    <t>≥ 1,50 m</t>
  </si>
  <si>
    <t>&gt; 3,50 m</t>
  </si>
  <si>
    <t xml:space="preserve"> -</t>
  </si>
  <si>
    <t>z czego:</t>
  </si>
  <si>
    <t>zgoda na odstępstwo</t>
  </si>
  <si>
    <t>strona lewa</t>
  </si>
  <si>
    <t>strona prawa</t>
  </si>
  <si>
    <t>Udział łącznej długości poboczy w łącznej długości odcinków drogi/dróg</t>
  </si>
  <si>
    <t>kategoria</t>
  </si>
  <si>
    <t>klasa</t>
  </si>
  <si>
    <t>numer</t>
  </si>
  <si>
    <t>długość [m]</t>
  </si>
  <si>
    <t>Odcinek nr 1</t>
  </si>
  <si>
    <t>Odcinek nr 2</t>
  </si>
  <si>
    <t>Odcinek nr 3</t>
  </si>
  <si>
    <t>Łącznie</t>
  </si>
  <si>
    <t>DANE PODSTAWOWE</t>
  </si>
  <si>
    <t>udział</t>
  </si>
  <si>
    <t>przekrój</t>
  </si>
  <si>
    <t>szerokość pasa ruchu</t>
  </si>
  <si>
    <t>Długość chodnika [m]</t>
  </si>
  <si>
    <t>Długość utwardzonego pobocza o szerokości [m]</t>
  </si>
  <si>
    <t>Długość gruntowego pobocza o szerokości [m]</t>
  </si>
  <si>
    <t>Udział łącznej długości chodników w łącznej długości odcinków drogi/dróg</t>
  </si>
  <si>
    <t>łącznie</t>
  </si>
  <si>
    <t>Poza jezdnią - długość [m]</t>
  </si>
  <si>
    <t>Po jezdni po pasie ruchu dla rowerów - długość [m]</t>
  </si>
  <si>
    <t>Po jezdni po ogólnodostępnym pasie ruchu - długość [m]</t>
  </si>
  <si>
    <t>Udział łącznej długości infrastruktury, po której odbywa się ruch rowerów poza jezdnią, w łącznej długości odcinków drogi/dróg</t>
  </si>
  <si>
    <t>Udział łącznej długości pasów ruchu dla rowerów w łącznej długości odcinków drogi/dróg</t>
  </si>
  <si>
    <t>Udział łącznej długości ogólnodostępnych pasów ruchu, po których odbywa się ruch rowerów po jezdni, w łącznej długości odcinków drogi/dróg</t>
  </si>
  <si>
    <t>Łączna liczba przystanków komunikacyjnych na wszystkich odcinkach drogi/dróg [szt.]</t>
  </si>
  <si>
    <t>w tym liczba przystanków wyposażonych w perony [szt.]</t>
  </si>
  <si>
    <t>ROZWIĄZANIA DODATKOWE/SPECJALNE</t>
  </si>
  <si>
    <t>Zadanie obejmuje:</t>
  </si>
  <si>
    <t>1)</t>
  </si>
  <si>
    <t>2)</t>
  </si>
  <si>
    <t>budowę/rozbudowę/przebudowę oświetlenia przejścia dla pieszych lub przejazdu dla rowerzystów</t>
  </si>
  <si>
    <t>budowę/rozbudowę/przebudowę przejścia dla pieszych lub przejazdu dla rowerzystów z wyspą dzielącą (tzw. azylem)</t>
  </si>
  <si>
    <t>budowę/rozbudowę/przebudowę wyniesionego przejścia dla pieszych lub przejazdu dla rowerzystów</t>
  </si>
  <si>
    <t>budowę/rozbudowę/przebudowę oznakowania aktywnego lub sygnalizacji ostrzegawczej na przejściu dla pieszych lub na przejeździe dla rowerzystów</t>
  </si>
  <si>
    <t>budowę/rozbudowę/przebudowę oznakowania aktywnego na dojeździe do przejazdu kolejowo-drogowego</t>
  </si>
  <si>
    <t>budowę/rozbudowę/przebudowę drogi na dojeździe do przejazdu kolejowego-drogowego kategorii "D" lub "C"</t>
  </si>
  <si>
    <t>budowę/rozbudowę/przebudowę wyspy dzielącej na jezdni, wraz z odgięciem toru jazdy, na wjeździe do miejscowości</t>
  </si>
  <si>
    <t>PIECZĘĆ WPŁYWU DO URZĘDU WOJEWÓDZKIEGO</t>
  </si>
  <si>
    <t>NUMER EWIDENCYJNY URZĘDU WOJEWÓDZKIEGO</t>
  </si>
  <si>
    <t>3. LOKALIZACJA DROGI</t>
  </si>
  <si>
    <t>POWIAT</t>
  </si>
  <si>
    <t>DATA WPŁYWU WNIOSKU DO URZĘDU WOJEWÓDZKIEGO</t>
  </si>
  <si>
    <t>GMINA</t>
  </si>
  <si>
    <t>MIEJSCOWOŚĆ</t>
  </si>
  <si>
    <t>4. KATEGORIA I NUMER DROGI</t>
  </si>
  <si>
    <t>(powiatowa/gminna)</t>
  </si>
  <si>
    <t>2. NAZWA JEDNOSTKI S. T. - wnioskodawca</t>
  </si>
  <si>
    <t xml:space="preserve">13. WNIOSKODAWCA </t>
  </si>
  <si>
    <t>Nazwa</t>
  </si>
  <si>
    <t>Adres</t>
  </si>
  <si>
    <t>Dane identyfikacyjne (NIP, REGON)</t>
  </si>
  <si>
    <t>Nazwa banku i numer rachunku bankowego</t>
  </si>
  <si>
    <t>Osoby upoważnione do udzielania wyjaśnień komisji</t>
  </si>
  <si>
    <t>UWAGA: PRZED WYPEŁNIENIEM NALEŻY ZAPOZNAĆ SIĘ Z INSTRUKCJĄ WYPEŁNIANIA WNIOSKU</t>
  </si>
  <si>
    <t>5. NAZWA ZADANIA</t>
  </si>
  <si>
    <t>OGÓŁEM</t>
  </si>
  <si>
    <t>PRZEBUDOWA</t>
  </si>
  <si>
    <t>8. KOSZTY REALIZACJI ZADANIA BRUTTO (z VAT w zł)</t>
  </si>
  <si>
    <t>WKŁAD WŁASNY</t>
  </si>
  <si>
    <t>WNIOSKOWANA DOTACJA</t>
  </si>
  <si>
    <t>SUMA</t>
  </si>
  <si>
    <t>SŁOWNIE KWOTA DOTACJI</t>
  </si>
  <si>
    <t>SŁOWNIE KWOTA WKŁADU WŁASNEGO</t>
  </si>
  <si>
    <t xml:space="preserve">9.  OPIS ZADANIA </t>
  </si>
  <si>
    <t>11. HARMONOGRAM RZECZOWO-FINANSOWY REALIZACJI ZADANIA</t>
  </si>
  <si>
    <t>TERMIN REALIZACJI</t>
  </si>
  <si>
    <t>Lp.</t>
  </si>
  <si>
    <t>ELEMENTY I RODZAJE ROBÓT</t>
  </si>
  <si>
    <t>KOSZT KWALIFIKOWANY</t>
  </si>
  <si>
    <t>KOSZT NIEKWALIFIKOWANY</t>
  </si>
  <si>
    <t>12. CHARAKTERYSTYKA ZADANIA WEDŁUG KRYTERIÓW OCENY MERYTORYCZNEJ</t>
  </si>
  <si>
    <t>Imię i nazwisko</t>
  </si>
  <si>
    <t>nr telefonu</t>
  </si>
  <si>
    <t>nr faxu</t>
  </si>
  <si>
    <t>e-mail</t>
  </si>
  <si>
    <t xml:space="preserve">Wnioskodawca oświadcza, że: </t>
  </si>
  <si>
    <t>2) zapewnione zostanie zabezpieczenie całości zadeklarowanego we wniosku wkładu własnego,</t>
  </si>
  <si>
    <t xml:space="preserve">3) wkład własny obejmie wyłącznie środki niepochodzące z budżetu państwa ani budżetu Unii Europejskiej,           </t>
  </si>
  <si>
    <t xml:space="preserve">4) dane i informacje zawarte we wniosku są prawidłowe i kompletne,    </t>
  </si>
  <si>
    <t xml:space="preserve">5) jednostka zobowiązuje się do realizacji inwestycji drogowej z zachowaniem przepisów techniczno-budowlanych dotyczących dróg publicznych oraz odpowiedniego oznakowania i zastosowania urządzeń bezpieczeństwa i organizacji ruchu;                                                                                                                                                                                              </t>
  </si>
  <si>
    <t xml:space="preserve">6) do wniosku dołączone zostały wymagane załączniki (kopie):     </t>
  </si>
  <si>
    <t xml:space="preserve">c) czytelna mapa poglądowa z zaznaczonymi elementami mającymi wpływ na ocenę merytoryczną wniosku, </t>
  </si>
  <si>
    <t xml:space="preserve">d) projekt stałej organizacji ruchu,         </t>
  </si>
  <si>
    <t xml:space="preserve">e) projekt zagospodarowania terenu wraz z przekrojami poprzecznymi pasa drogowego w liniach rozgraniczających z wykazaniem wszystkich elementów drogi (w przypadku gdy wniosek dotyczy zadania w zakresie budowy lub przebudowy drogi),  </t>
  </si>
  <si>
    <t xml:space="preserve">7) do wniosku dołączone zostały dokumenty i informacje uzupełniające zgodnie z wymogami wskazanymi w ogłoszeniu o wszczęciu naboru wniosków:     </t>
  </si>
  <si>
    <t>a)</t>
  </si>
  <si>
    <t>b)</t>
  </si>
  <si>
    <t>c)</t>
  </si>
  <si>
    <t xml:space="preserve">Ja, niżej podpisany zobowiązuję się do: </t>
  </si>
  <si>
    <t xml:space="preserve">• przeprowadzenia postępowania o zamówienie publiczne zgodnie z obowiązującymi przepisami Prawa zamówień publicznych         </t>
  </si>
  <si>
    <t xml:space="preserve">• realizacji inwestycji drogowej z zachowaniem przepisów techniczno-budowlanych dotyczących dróg oraz odpowiedniego oznakowania i zastosowania urządzeń bezpieczeństwa i organizacji ruchu; </t>
  </si>
  <si>
    <t xml:space="preserve">i oświadczam, że jednostka, którą reprezentuję nie złożyła wniosku na zadania, o których mowa w art. 26 ust. 1 ustawy o dochodach jednostek samorządu terytorialnego.    </t>
  </si>
  <si>
    <t>Podpisy i pieczątki osób upoważnionych z ramienia wnioskodawcy (wraz z podpisem Skarbnika/Gł. Księgowego)</t>
  </si>
  <si>
    <t>14. OŚWIADCZENIE WNIOSKODAWCY</t>
  </si>
  <si>
    <t>a) decyzja o pozwoleniu na budowę  / decyzja o zezwoleniu na realizację inwestycji drogowej,</t>
  </si>
  <si>
    <t xml:space="preserve">1) zadanie obejmuje wyłącznie drogi publiczne, dla których pełni rolę ustawowego zarządcy (w dniu składania wniosku) i które zostały zaliczone do kategorii dróg powiatowych lub gminnych lub w wyniku realizacji zadania objętego wnioskiem do takiej kategorii zostaną zaliczone, </t>
  </si>
  <si>
    <t>UDZIAŁ W KOSZTACH ZADANIA [%]</t>
  </si>
  <si>
    <t>WNIOSEK O DOFINANSOWANIE                                                                                                                                                                                                                         W RAMACH PROGRAMU ROZWOJU GMINNEJ I POWIATOWEJ INFRASTRUKTURY DROGOWEJ NA LATA 2016-2019                                                        (PRB-WNIOSEK)</t>
  </si>
  <si>
    <t>budowę/rozbudowę/przebudowę radaru ze znakiem/tablicą zmiennej treści (aktywną), informującego o prędkości ruchu pojazdu</t>
  </si>
  <si>
    <t xml:space="preserve">f) dokument potwierdzający spełnienie kryterium nr 5 (szczegóły opisano w Instrukcji wypełniania wniosku)      </t>
  </si>
  <si>
    <t xml:space="preserve">g) kopia zgody na odstępstwo od przepisów techniczno-budowlanych              </t>
  </si>
  <si>
    <t>6. TERMIN REALIZACJI</t>
  </si>
  <si>
    <t>Długość odcinka odwadnianego za pomocą kanalizacji ze studzienkami ściekowymi (wpustami) zlokalizowanymi w całości lub w części poza jezdnią [m]</t>
  </si>
  <si>
    <t>Długość odcinka odwadnianego za pomocą kanalizacji ze studzienkami ściekowymi (wpustami) zlokalizowanymi w całości w jezdni [m]</t>
  </si>
  <si>
    <t>Długość odcinka odwadnianego za pomocą rowu/rowów [m]</t>
  </si>
  <si>
    <t>Długość odcinka odwadnianego za pomocą innych rodzajów odwodnienia [m]</t>
  </si>
  <si>
    <t>Udział łącznej długości poszczególnych rodzajów odwodnienia w łącznej długości odcinków</t>
  </si>
  <si>
    <t>Udział łącznej długości odcinków odwadnianych za pomocą kanalizacji ze studzienkami ściekowymi (wpustami) zlokalizowanymi w całości lub w części poza jezdnią w łącznej długości odcinków [%]</t>
  </si>
  <si>
    <t>Udział łącznej długości odcinków odwadnianych za pomocą kanalizacji ze studzienkami ściekowymi (wpustami) zlokalizowanymi w całości w jezdni w łącznej długości odcinków [%]</t>
  </si>
  <si>
    <t>Udział łącznej długości odcinków odwadnianych za pomocą rowu/rowów w łącznej długości odcinków [%]</t>
  </si>
  <si>
    <t>Udział łącznej długości odcinków odwadnianych za pomocą innych rodzajów odwodnienia w łącznej długości odcinków [%]</t>
  </si>
  <si>
    <t>Liczba skrzyżowań przebudowywanych w ramach zadania [szt.]</t>
  </si>
  <si>
    <t>Liczba skrzyżowań remontowanych w ramach zadania [szt.]</t>
  </si>
  <si>
    <t>Liczba skrzyżowań rozbudowywanych w ramach zadania [szt.]</t>
  </si>
  <si>
    <t>Liczba skrzyżowań budowanych w ramach zadania [szt.]</t>
  </si>
  <si>
    <t xml:space="preserve">Kryterium 1 - Znaczenie zadania dla realizacji infrastruktury drogowej w sposób gwarantujący podnoszenie poziomu bezpieczeństwa ruchu drogowego. </t>
  </si>
  <si>
    <t>Kryterium 2 - Znaczenie zadania dla rozwoju spójnej sieci dróg publicznych na obszarze województwa</t>
  </si>
  <si>
    <t xml:space="preserve">Kryterium 5 - Kontynuacja zadania. </t>
  </si>
  <si>
    <t>budowę/rozbudowę/przebudowę wyniesionego skrzyżowania</t>
  </si>
  <si>
    <t>budowę/rozbudowę/przebudowę sygnalizacji świetlnej na skrzyżowaniu, przejściu dla pieszych lub na przejeździe dla rowerzystów</t>
  </si>
  <si>
    <t>BUDOWA</t>
  </si>
  <si>
    <t>ROZBUDOWA</t>
  </si>
  <si>
    <t>7. DŁUGOŚĆ ODCINKÓW DRÓG OBJĘTYCH ZADANIEM, WG RODZAJU ROBÓT BUDOWLANYCH [mb.]</t>
  </si>
  <si>
    <t>RAZEM</t>
  </si>
  <si>
    <t>rodzaj robót bud.</t>
  </si>
  <si>
    <t>Razem [szt.]</t>
  </si>
  <si>
    <t>1. PIECZĘĆ WNIOSKODAWCY</t>
  </si>
  <si>
    <t>Kryterium 3 - Wpływ zadania na poprawę dostępności komunikacyjnej w szczególności obszarów wiejskich, lokalnych ośrodków gospodarczych, instytucji publicznych oraz istotnych dla sprawnej realizacji zadań państwa o kluczowym znaczeniu dla bezpieczeństwa obywateli, i dla transportu zbiorowego.</t>
  </si>
  <si>
    <t xml:space="preserve">W kryterium uwzględnia się specyfikę danego województwa i wynikające z niej  potrzeby w zakresie poprawy dostępności komunikacyjnej m.in. połączenie komunikacyjne niezbędne dla rozwoju obszaru wiejskiego, ośrodków gospodarczych występujących w regionie, ułatwienie dostępu obywateli do świadczonych przez instytucje  usług  oraz wpływ realizacji zadania na poprawę połączeń drogowych istotnych dla sprawnej realizacji zadań w zakresie transportu zbiorowego. - skala ocen od 0 do 10 punktów. </t>
  </si>
  <si>
    <r>
      <rPr>
        <b/>
        <sz val="11"/>
        <rFont val="Czcionka tekstu podstawowego"/>
        <charset val="238"/>
      </rPr>
      <t>10.  INFORMACJA O DOPEŁNIENIU WYMOGÓW, JAKIE W ZWIĄZKU Z PLANOWANĄ REALIZACJĄ ZADANIA WYNIKAJĄ Z OBOWIĄZUJĄCYCH PRZEPISÓW PRAWA</t>
    </r>
    <r>
      <rPr>
        <sz val="11"/>
        <rFont val="Czcionka tekstu podstawowego"/>
        <charset val="238"/>
      </rPr>
      <t xml:space="preserve"> (</t>
    </r>
    <r>
      <rPr>
        <sz val="10"/>
        <rFont val="Czcionka tekstu podstawowego"/>
        <charset val="238"/>
      </rPr>
      <t>szczegółowe informacje o aktualnym zgłoszeniu, pozwoleniu na budowę lub zezwoleniu na realizację inwestycji drogowej oraz innych wymaganych przepisami, w tym przepisami o ochronie środowiska, pozwoleniach, uzgodnieniach, opiniach i ocenach, a także – o posiadaniu kompletnej dokumentacji technicznej i projektowej oraz o projekcie stałej organizacji ruchu)</t>
    </r>
  </si>
  <si>
    <r>
      <t xml:space="preserve">W kryterium uwzględnia się w szczególności: prawidłowość przyjętych rozwiązań techniczno-budowlanych, elastyczność w kształtowaniu elementów drogi wynikającą z lokalnych potrzeb komunikacyjnych oraz jej otoczenia, kompleksowość zaplanowanych robót, stosowanie rozwiązań techniczno-budowlanych podnoszących bezpieczeństwo niechronionych uczestników ruchu oraz gwarantujących sprawne odwodnienie drogi  – skala ocen od 0 do </t>
    </r>
    <r>
      <rPr>
        <sz val="11"/>
        <rFont val="Czcionka tekstu podstawowego"/>
        <charset val="238"/>
      </rPr>
      <t xml:space="preserve">12 </t>
    </r>
    <r>
      <rPr>
        <sz val="11"/>
        <rFont val="Czcionka tekstu podstawowego"/>
        <family val="2"/>
        <charset val="238"/>
      </rPr>
      <t>punktów.</t>
    </r>
  </si>
  <si>
    <r>
      <t xml:space="preserve">usytuowanego przy jezdni, jeżeli jego szerokość jest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2,0 m [m]</t>
    </r>
  </si>
  <si>
    <r>
      <t xml:space="preserve">usytuowanego przy jezdni, jeżeli jego szerokość jest </t>
    </r>
    <r>
      <rPr>
        <b/>
        <sz val="11"/>
        <rFont val="Times New Roman"/>
        <family val="1"/>
        <charset val="238"/>
      </rPr>
      <t>&lt;</t>
    </r>
    <r>
      <rPr>
        <b/>
        <sz val="11"/>
        <rFont val="Czcionka tekstu podstawowego"/>
        <charset val="238"/>
      </rPr>
      <t xml:space="preserve"> 2,0 m [m]</t>
    </r>
  </si>
  <si>
    <r>
      <t xml:space="preserve">odsuniętego od jezdni o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0,5 m, jeżeli jego szerokość jest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1,5 m [m]</t>
    </r>
  </si>
  <si>
    <r>
      <t xml:space="preserve">odsuniętego od jezdni o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0,5 m, jeżeli jego szerokość jest </t>
    </r>
    <r>
      <rPr>
        <b/>
        <sz val="11"/>
        <rFont val="Times New Roman"/>
        <family val="1"/>
        <charset val="238"/>
      </rPr>
      <t>&lt;</t>
    </r>
    <r>
      <rPr>
        <b/>
        <sz val="11"/>
        <rFont val="Czcionka tekstu podstawowego"/>
        <charset val="238"/>
      </rPr>
      <t xml:space="preserve"> 1,5 m [m]</t>
    </r>
  </si>
  <si>
    <r>
      <t xml:space="preserve">usytuowanych przy jezdni, jeżeli ich szerokość jest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2,0 m</t>
    </r>
  </si>
  <si>
    <r>
      <t xml:space="preserve">usytuowanych przy jezdni, jeżeli ich szerokość jest </t>
    </r>
    <r>
      <rPr>
        <b/>
        <sz val="11"/>
        <rFont val="Times New Roman"/>
        <family val="1"/>
        <charset val="238"/>
      </rPr>
      <t>&lt;</t>
    </r>
    <r>
      <rPr>
        <b/>
        <sz val="11"/>
        <rFont val="Czcionka tekstu podstawowego"/>
        <charset val="238"/>
      </rPr>
      <t xml:space="preserve"> 2,0 m</t>
    </r>
  </si>
  <si>
    <r>
      <t xml:space="preserve">odsuniętych od jezdni o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0,5 m, jeżeli ich szerokość jest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1,5 m</t>
    </r>
  </si>
  <si>
    <r>
      <t xml:space="preserve">odsuniętych od jezdni o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0,5 m, jeżeli ich szerokość jest </t>
    </r>
    <r>
      <rPr>
        <b/>
        <sz val="11"/>
        <rFont val="Times New Roman"/>
        <family val="1"/>
        <charset val="238"/>
      </rPr>
      <t>&lt;</t>
    </r>
    <r>
      <rPr>
        <b/>
        <sz val="11"/>
        <rFont val="Czcionka tekstu podstawowego"/>
        <charset val="238"/>
      </rPr>
      <t xml:space="preserve"> 1,5 m</t>
    </r>
  </si>
  <si>
    <r>
      <rPr>
        <sz val="11"/>
        <rFont val="Times New Roman"/>
        <family val="1"/>
        <charset val="238"/>
      </rPr>
      <t>≤</t>
    </r>
    <r>
      <rPr>
        <sz val="11"/>
        <rFont val="Czcionka tekstu podstawowego"/>
        <charset val="238"/>
      </rPr>
      <t xml:space="preserve"> 1,50 m</t>
    </r>
  </si>
  <si>
    <t xml:space="preserve">W kryterium uwzględnia się  znaczenie danej drogi objętej wnioskiem o dofinansowanie w sieci dróg publicznych (funkcja w sieci drogowej właściwa dla danej kategorii), jej „ponadlokalność” (tj. gdy droga wychodzi poza granice administracyjne jednostki samorządu terytorialnego (droga powiatowa – przebiega przez obszar dwóch lub więcej powiatów, droga gminna – przebiega przez obszar dwóch lub więcej gmin); oraz powiązania z innymi drogami (tej samej, niższej bądź wyższej kategorii).  – skala ocen od 0 do 7 punktów. </t>
  </si>
  <si>
    <t>W kryterium uwzględnia się ciągłość zadania objętego wnioskiem ( zamykanie ciągu lub cały ciąg drogi bądź kontynuacja wcześniejszych zadań na danym ciągu) oraz rodzaj inwestycji zrealizowanych na pozostałych  odcinkach ciągu – skala ocen od 0 do 2 punktów.</t>
  </si>
  <si>
    <t>b) zgłoszenie organowi administracji architektoniczno-budowlanej wykonywania robót budowlanych wraz z oświadczeniem wnioskodawcy o braku sprzeciwu organu administracji architektoniczno-budowlanej wobec zgłoszenia inwestora lub zaświadczeniem organu administracji architektoniczno-budowlanej o braku podstaw do wniesienia tego sprzeciwu, wydanego na podstawie art. 30 ust. 5a ustawy – Prawo budowlane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</si>
</sst>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zcionka tekstu podstawowego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Symbol"/>
      <family val="1"/>
      <charset val="2"/>
    </font>
    <font>
      <sz val="11"/>
      <name val="Times New Roman"/>
      <family val="1"/>
      <charset val="238"/>
    </font>
    <font>
      <b/>
      <sz val="10"/>
      <name val="Czcionka tekstu podstawowego"/>
      <family val="2"/>
      <charset val="238"/>
    </font>
    <font>
      <b/>
      <sz val="11"/>
      <name val="Czcionka tekstu podstawowego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5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Fill="1" applyBorder="1" applyAlignment="1" applyProtection="1">
      <alignment horizontal="left" vertical="center"/>
    </xf>
    <xf numFmtId="9" fontId="4" fillId="0" borderId="0" xfId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wrapText="1"/>
      <protection hidden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9" fillId="4" borderId="1" xfId="0" applyFont="1" applyFill="1" applyBorder="1" applyAlignment="1" applyProtection="1">
      <alignment wrapText="1"/>
      <protection hidden="1"/>
    </xf>
    <xf numFmtId="0" fontId="9" fillId="4" borderId="15" xfId="0" applyFont="1" applyFill="1" applyBorder="1" applyAlignment="1" applyProtection="1">
      <alignment wrapText="1"/>
      <protection hidden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center" wrapText="1"/>
      <protection locked="0"/>
    </xf>
    <xf numFmtId="9" fontId="4" fillId="6" borderId="0" xfId="0" applyNumberFormat="1" applyFont="1" applyFill="1" applyBorder="1" applyAlignment="1" applyProtection="1">
      <alignment horizontal="right" vertical="center"/>
      <protection locked="0"/>
    </xf>
    <xf numFmtId="9" fontId="2" fillId="6" borderId="0" xfId="0" applyNumberFormat="1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center" wrapText="1"/>
    </xf>
    <xf numFmtId="3" fontId="2" fillId="6" borderId="0" xfId="0" applyNumberFormat="1" applyFont="1" applyFill="1" applyBorder="1" applyAlignment="1" applyProtection="1">
      <alignment horizontal="right" vertical="center" wrapText="1"/>
    </xf>
    <xf numFmtId="9" fontId="4" fillId="6" borderId="0" xfId="0" applyNumberFormat="1" applyFont="1" applyFill="1" applyBorder="1" applyAlignment="1" applyProtection="1">
      <alignment horizontal="right" vertical="center" wrapText="1"/>
    </xf>
    <xf numFmtId="3" fontId="1" fillId="6" borderId="0" xfId="0" applyNumberFormat="1" applyFont="1" applyFill="1" applyBorder="1" applyAlignment="1" applyProtection="1">
      <alignment horizontal="center" vertical="center" wrapText="1"/>
      <protection locked="0"/>
    </xf>
    <xf numFmtId="9" fontId="4" fillId="6" borderId="0" xfId="1" applyFont="1" applyFill="1" applyBorder="1" applyAlignment="1" applyProtection="1">
      <alignment horizontal="right" vertical="center" wrapText="1"/>
      <protection locked="0"/>
    </xf>
    <xf numFmtId="9" fontId="4" fillId="6" borderId="0" xfId="1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horizontal="right" vertical="center" wrapText="1"/>
    </xf>
    <xf numFmtId="9" fontId="4" fillId="6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6" borderId="2" xfId="0" applyFont="1" applyFill="1" applyBorder="1" applyAlignment="1" applyProtection="1">
      <alignment vertical="center"/>
    </xf>
    <xf numFmtId="0" fontId="1" fillId="6" borderId="3" xfId="0" applyFont="1" applyFill="1" applyBorder="1" applyAlignment="1" applyProtection="1">
      <alignment vertical="center"/>
    </xf>
    <xf numFmtId="0" fontId="7" fillId="10" borderId="8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vertical="center" wrapText="1"/>
    </xf>
    <xf numFmtId="0" fontId="7" fillId="10" borderId="10" xfId="0" applyFont="1" applyFill="1" applyBorder="1" applyAlignment="1">
      <alignment vertical="center" wrapText="1"/>
    </xf>
    <xf numFmtId="0" fontId="9" fillId="4" borderId="14" xfId="0" applyFont="1" applyFill="1" applyBorder="1" applyAlignment="1" applyProtection="1">
      <alignment wrapText="1"/>
      <protection hidden="1"/>
    </xf>
    <xf numFmtId="0" fontId="9" fillId="4" borderId="0" xfId="0" applyFont="1" applyFill="1" applyBorder="1" applyAlignment="1" applyProtection="1">
      <alignment wrapText="1"/>
      <protection hidden="1"/>
    </xf>
    <xf numFmtId="0" fontId="7" fillId="10" borderId="0" xfId="0" applyFont="1" applyFill="1" applyBorder="1" applyAlignment="1">
      <alignment horizontal="justify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9" borderId="0" xfId="0" applyFont="1" applyFill="1" applyBorder="1" applyAlignment="1">
      <alignment vertical="center"/>
    </xf>
    <xf numFmtId="0" fontId="3" fillId="9" borderId="0" xfId="0" applyFont="1" applyFill="1" applyAlignment="1">
      <alignment vertical="center"/>
    </xf>
    <xf numFmtId="0" fontId="1" fillId="10" borderId="0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9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" fillId="6" borderId="0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12" fillId="10" borderId="0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9" fillId="6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left"/>
    </xf>
    <xf numFmtId="0" fontId="20" fillId="6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2" fillId="0" borderId="0" xfId="0" applyFont="1" applyBorder="1" applyAlignment="1"/>
    <xf numFmtId="0" fontId="7" fillId="10" borderId="5" xfId="0" applyFont="1" applyFill="1" applyBorder="1" applyAlignment="1">
      <alignment horizontal="justify" wrapText="1"/>
    </xf>
    <xf numFmtId="0" fontId="7" fillId="10" borderId="6" xfId="0" applyFont="1" applyFill="1" applyBorder="1" applyAlignment="1">
      <alignment horizontal="justify" wrapText="1"/>
    </xf>
    <xf numFmtId="0" fontId="7" fillId="10" borderId="7" xfId="0" applyFont="1" applyFill="1" applyBorder="1" applyAlignment="1">
      <alignment horizontal="justify" wrapText="1"/>
    </xf>
    <xf numFmtId="0" fontId="7" fillId="10" borderId="14" xfId="0" applyFont="1" applyFill="1" applyBorder="1" applyAlignment="1">
      <alignment horizontal="justify" wrapText="1"/>
    </xf>
    <xf numFmtId="0" fontId="7" fillId="10" borderId="0" xfId="0" applyFont="1" applyFill="1" applyBorder="1" applyAlignment="1">
      <alignment horizontal="justify" wrapText="1"/>
    </xf>
    <xf numFmtId="0" fontId="7" fillId="10" borderId="15" xfId="0" applyFont="1" applyFill="1" applyBorder="1" applyAlignment="1">
      <alignment horizontal="justify" wrapText="1"/>
    </xf>
    <xf numFmtId="0" fontId="8" fillId="10" borderId="14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justify"/>
    </xf>
    <xf numFmtId="0" fontId="12" fillId="0" borderId="15" xfId="0" applyFont="1" applyBorder="1" applyAlignment="1">
      <alignment horizontal="justify"/>
    </xf>
    <xf numFmtId="0" fontId="12" fillId="0" borderId="14" xfId="0" applyFont="1" applyBorder="1" applyAlignment="1">
      <alignment horizontal="justify"/>
    </xf>
    <xf numFmtId="0" fontId="2" fillId="0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" fillId="10" borderId="5" xfId="0" applyFont="1" applyFill="1" applyBorder="1" applyAlignment="1">
      <alignment horizontal="justify" vertical="center" wrapText="1"/>
    </xf>
    <xf numFmtId="0" fontId="1" fillId="10" borderId="6" xfId="0" applyFont="1" applyFill="1" applyBorder="1" applyAlignment="1">
      <alignment horizontal="justify" vertical="center" wrapText="1"/>
    </xf>
    <xf numFmtId="0" fontId="1" fillId="10" borderId="7" xfId="0" applyFont="1" applyFill="1" applyBorder="1" applyAlignment="1">
      <alignment horizontal="justify" vertical="center" wrapText="1"/>
    </xf>
    <xf numFmtId="0" fontId="12" fillId="6" borderId="14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vertical="center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9" borderId="4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4" borderId="14" xfId="0" applyFont="1" applyFill="1" applyBorder="1" applyAlignment="1" applyProtection="1">
      <alignment wrapText="1"/>
      <protection hidden="1"/>
    </xf>
    <xf numFmtId="0" fontId="15" fillId="0" borderId="0" xfId="0" applyFont="1" applyAlignment="1">
      <alignment wrapText="1"/>
    </xf>
    <xf numFmtId="0" fontId="15" fillId="0" borderId="15" xfId="0" applyFont="1" applyBorder="1" applyAlignment="1">
      <alignment wrapText="1"/>
    </xf>
    <xf numFmtId="0" fontId="8" fillId="0" borderId="1" xfId="0" applyFont="1" applyFill="1" applyBorder="1" applyAlignment="1" applyProtection="1">
      <alignment wrapText="1"/>
      <protection hidden="1"/>
    </xf>
    <xf numFmtId="0" fontId="12" fillId="0" borderId="1" xfId="0" applyFont="1" applyBorder="1" applyAlignment="1">
      <alignment wrapText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12" fillId="0" borderId="1" xfId="0" applyFont="1" applyBorder="1" applyAlignment="1">
      <alignment horizontal="center"/>
    </xf>
    <xf numFmtId="0" fontId="10" fillId="6" borderId="2" xfId="0" applyFont="1" applyFill="1" applyBorder="1" applyAlignment="1" applyProtection="1">
      <alignment wrapText="1"/>
      <protection hidden="1"/>
    </xf>
    <xf numFmtId="0" fontId="19" fillId="6" borderId="3" xfId="0" applyFont="1" applyFill="1" applyBorder="1" applyAlignment="1">
      <alignment wrapText="1"/>
    </xf>
    <xf numFmtId="0" fontId="19" fillId="6" borderId="4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justify" vertical="center" wrapText="1"/>
    </xf>
    <xf numFmtId="0" fontId="12" fillId="10" borderId="6" xfId="0" applyFont="1" applyFill="1" applyBorder="1" applyAlignment="1">
      <alignment horizontal="justify" vertical="center" wrapText="1"/>
    </xf>
    <xf numFmtId="0" fontId="12" fillId="10" borderId="7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10" borderId="0" xfId="0" applyFont="1" applyFill="1" applyBorder="1" applyAlignment="1">
      <alignment horizontal="justify" vertical="center" wrapText="1"/>
    </xf>
    <xf numFmtId="0" fontId="12" fillId="10" borderId="15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3" fontId="2" fillId="6" borderId="2" xfId="0" applyNumberFormat="1" applyFont="1" applyFill="1" applyBorder="1" applyAlignment="1" applyProtection="1">
      <alignment horizontal="right" vertical="center" wrapText="1"/>
    </xf>
    <xf numFmtId="3" fontId="2" fillId="6" borderId="3" xfId="0" applyNumberFormat="1" applyFont="1" applyFill="1" applyBorder="1" applyAlignment="1" applyProtection="1">
      <alignment horizontal="right" vertical="center" wrapText="1"/>
    </xf>
    <xf numFmtId="3" fontId="2" fillId="6" borderId="4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left" vertical="center"/>
    </xf>
    <xf numFmtId="0" fontId="1" fillId="6" borderId="3" xfId="0" applyFont="1" applyFill="1" applyBorder="1" applyAlignment="1" applyProtection="1">
      <alignment horizontal="left" vertical="center"/>
    </xf>
    <xf numFmtId="0" fontId="1" fillId="6" borderId="4" xfId="0" applyFont="1" applyFill="1" applyBorder="1" applyAlignment="1" applyProtection="1">
      <alignment horizontal="left" vertical="center"/>
    </xf>
    <xf numFmtId="3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6" borderId="2" xfId="0" applyNumberFormat="1" applyFont="1" applyFill="1" applyBorder="1" applyAlignment="1" applyProtection="1">
      <alignment horizontal="right" vertical="center" wrapText="1"/>
      <protection locked="0"/>
    </xf>
    <xf numFmtId="3" fontId="2" fillId="6" borderId="3" xfId="0" applyNumberFormat="1" applyFont="1" applyFill="1" applyBorder="1" applyAlignment="1" applyProtection="1">
      <alignment horizontal="right" vertical="center" wrapText="1"/>
      <protection locked="0"/>
    </xf>
    <xf numFmtId="3" fontId="2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" fillId="6" borderId="11" xfId="0" applyFont="1" applyFill="1" applyBorder="1" applyAlignment="1" applyProtection="1">
      <alignment horizontal="center" vertical="center" wrapText="1"/>
    </xf>
    <xf numFmtId="0" fontId="1" fillId="6" borderId="12" xfId="0" applyFont="1" applyFill="1" applyBorder="1" applyAlignment="1" applyProtection="1">
      <alignment horizontal="center" vertical="center" wrapText="1"/>
    </xf>
    <xf numFmtId="0" fontId="1" fillId="6" borderId="13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9" fontId="4" fillId="6" borderId="2" xfId="0" applyNumberFormat="1" applyFont="1" applyFill="1" applyBorder="1" applyAlignment="1" applyProtection="1">
      <alignment horizontal="right" vertical="center" wrapText="1"/>
    </xf>
    <xf numFmtId="9" fontId="4" fillId="6" borderId="3" xfId="0" applyNumberFormat="1" applyFont="1" applyFill="1" applyBorder="1" applyAlignment="1" applyProtection="1">
      <alignment horizontal="right" vertical="center" wrapText="1"/>
    </xf>
    <xf numFmtId="9" fontId="4" fillId="6" borderId="4" xfId="0" applyNumberFormat="1" applyFont="1" applyFill="1" applyBorder="1" applyAlignment="1" applyProtection="1">
      <alignment horizontal="right" vertical="center" wrapText="1"/>
    </xf>
    <xf numFmtId="1" fontId="2" fillId="0" borderId="2" xfId="0" applyNumberFormat="1" applyFont="1" applyBorder="1" applyAlignment="1" applyProtection="1">
      <alignment horizontal="right" vertical="center"/>
      <protection locked="0"/>
    </xf>
    <xf numFmtId="1" fontId="2" fillId="0" borderId="3" xfId="0" applyNumberFormat="1" applyFont="1" applyBorder="1" applyAlignment="1" applyProtection="1">
      <alignment horizontal="right" vertical="center"/>
      <protection locked="0"/>
    </xf>
    <xf numFmtId="1" fontId="2" fillId="0" borderId="4" xfId="0" applyNumberFormat="1" applyFont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right" vertical="center" wrapText="1"/>
    </xf>
    <xf numFmtId="0" fontId="2" fillId="6" borderId="4" xfId="0" applyFont="1" applyFill="1" applyBorder="1" applyAlignment="1" applyProtection="1">
      <alignment horizontal="right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0" fontId="7" fillId="10" borderId="6" xfId="0" applyFont="1" applyFill="1" applyBorder="1" applyAlignment="1">
      <alignment horizontal="justify" vertical="center" wrapText="1"/>
    </xf>
    <xf numFmtId="0" fontId="7" fillId="10" borderId="7" xfId="0" applyFont="1" applyFill="1" applyBorder="1" applyAlignment="1">
      <alignment horizontal="justify" vertical="center" wrapText="1"/>
    </xf>
    <xf numFmtId="0" fontId="7" fillId="10" borderId="14" xfId="0" applyFont="1" applyFill="1" applyBorder="1" applyAlignment="1">
      <alignment horizontal="justify" vertical="center" wrapText="1"/>
    </xf>
    <xf numFmtId="0" fontId="7" fillId="10" borderId="0" xfId="0" applyFont="1" applyFill="1" applyBorder="1" applyAlignment="1">
      <alignment horizontal="justify" vertical="center" wrapText="1"/>
    </xf>
    <xf numFmtId="0" fontId="7" fillId="10" borderId="15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 wrapText="1"/>
    </xf>
    <xf numFmtId="3" fontId="2" fillId="6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9" fontId="4" fillId="6" borderId="1" xfId="0" applyNumberFormat="1" applyFont="1" applyFill="1" applyBorder="1" applyAlignment="1" applyProtection="1">
      <alignment horizontal="right" vertical="center"/>
    </xf>
    <xf numFmtId="0" fontId="1" fillId="6" borderId="1" xfId="0" applyFont="1" applyFill="1" applyBorder="1" applyAlignment="1" applyProtection="1">
      <alignment horizontal="left" vertical="center" wrapText="1"/>
    </xf>
    <xf numFmtId="0" fontId="1" fillId="6" borderId="2" xfId="0" applyFont="1" applyFill="1" applyBorder="1" applyAlignment="1" applyProtection="1">
      <alignment horizontal="justify" vertical="center" wrapText="1"/>
    </xf>
    <xf numFmtId="0" fontId="1" fillId="6" borderId="3" xfId="0" applyFont="1" applyFill="1" applyBorder="1" applyAlignment="1" applyProtection="1">
      <alignment horizontal="justify" vertical="center" wrapText="1"/>
    </xf>
    <xf numFmtId="0" fontId="1" fillId="6" borderId="4" xfId="0" applyFont="1" applyFill="1" applyBorder="1" applyAlignment="1" applyProtection="1">
      <alignment horizontal="justify" vertical="center" wrapText="1"/>
    </xf>
    <xf numFmtId="0" fontId="1" fillId="6" borderId="1" xfId="0" applyFont="1" applyFill="1" applyBorder="1" applyAlignment="1" applyProtection="1">
      <alignment horizontal="left" vertical="center"/>
    </xf>
    <xf numFmtId="9" fontId="4" fillId="6" borderId="2" xfId="1" applyFont="1" applyFill="1" applyBorder="1" applyAlignment="1" applyProtection="1">
      <alignment horizontal="right" vertical="center" wrapText="1"/>
      <protection locked="0"/>
    </xf>
    <xf numFmtId="9" fontId="4" fillId="6" borderId="3" xfId="1" applyFont="1" applyFill="1" applyBorder="1" applyAlignment="1" applyProtection="1">
      <alignment horizontal="right" vertical="center" wrapText="1"/>
      <protection locked="0"/>
    </xf>
    <xf numFmtId="9" fontId="4" fillId="6" borderId="4" xfId="1" applyFont="1" applyFill="1" applyBorder="1" applyAlignment="1" applyProtection="1">
      <alignment horizontal="right" vertical="center" wrapText="1"/>
      <protection locked="0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9" fontId="4" fillId="6" borderId="2" xfId="1" applyFont="1" applyFill="1" applyBorder="1" applyAlignment="1" applyProtection="1">
      <alignment horizontal="right" vertical="center"/>
    </xf>
    <xf numFmtId="9" fontId="4" fillId="6" borderId="3" xfId="1" applyFont="1" applyFill="1" applyBorder="1" applyAlignment="1" applyProtection="1">
      <alignment horizontal="right" vertical="center"/>
    </xf>
    <xf numFmtId="9" fontId="4" fillId="6" borderId="4" xfId="1" applyFont="1" applyFill="1" applyBorder="1" applyAlignment="1" applyProtection="1">
      <alignment horizontal="right" vertical="center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3" fontId="2" fillId="6" borderId="3" xfId="0" applyNumberFormat="1" applyFont="1" applyFill="1" applyBorder="1" applyAlignment="1" applyProtection="1">
      <alignment horizontal="right" vertical="center"/>
      <protection locked="0"/>
    </xf>
    <xf numFmtId="3" fontId="2" fillId="6" borderId="4" xfId="0" applyNumberFormat="1" applyFont="1" applyFill="1" applyBorder="1" applyAlignment="1" applyProtection="1">
      <alignment horizontal="right" vertical="center"/>
      <protection locked="0"/>
    </xf>
    <xf numFmtId="9" fontId="2" fillId="6" borderId="2" xfId="0" applyNumberFormat="1" applyFont="1" applyFill="1" applyBorder="1" applyAlignment="1" applyProtection="1">
      <alignment horizontal="right" vertical="center"/>
      <protection locked="0"/>
    </xf>
    <xf numFmtId="9" fontId="2" fillId="6" borderId="3" xfId="0" applyNumberFormat="1" applyFont="1" applyFill="1" applyBorder="1" applyAlignment="1" applyProtection="1">
      <alignment horizontal="right" vertical="center"/>
      <protection locked="0"/>
    </xf>
    <xf numFmtId="9" fontId="2" fillId="6" borderId="4" xfId="0" applyNumberFormat="1" applyFont="1" applyFill="1" applyBorder="1" applyAlignment="1" applyProtection="1">
      <alignment horizontal="right" vertical="center"/>
      <protection locked="0"/>
    </xf>
    <xf numFmtId="0" fontId="1" fillId="6" borderId="13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left" vertical="center"/>
    </xf>
    <xf numFmtId="0" fontId="1" fillId="6" borderId="9" xfId="0" applyFont="1" applyFill="1" applyBorder="1" applyAlignment="1" applyProtection="1">
      <alignment horizontal="left" vertical="center"/>
    </xf>
    <xf numFmtId="0" fontId="1" fillId="6" borderId="10" xfId="0" applyFont="1" applyFill="1" applyBorder="1" applyAlignment="1" applyProtection="1">
      <alignment horizontal="left" vertical="center"/>
    </xf>
    <xf numFmtId="9" fontId="4" fillId="6" borderId="2" xfId="0" applyNumberFormat="1" applyFont="1" applyFill="1" applyBorder="1" applyAlignment="1" applyProtection="1">
      <alignment horizontal="right" vertical="center"/>
      <protection locked="0"/>
    </xf>
    <xf numFmtId="9" fontId="4" fillId="6" borderId="3" xfId="0" applyNumberFormat="1" applyFont="1" applyFill="1" applyBorder="1" applyAlignment="1" applyProtection="1">
      <alignment horizontal="right" vertical="center"/>
      <protection locked="0"/>
    </xf>
    <xf numFmtId="9" fontId="4" fillId="6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2" xfId="0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1" fontId="4" fillId="6" borderId="2" xfId="0" applyNumberFormat="1" applyFont="1" applyFill="1" applyBorder="1" applyAlignment="1" applyProtection="1">
      <alignment horizontal="right" vertical="center" wrapText="1"/>
    </xf>
    <xf numFmtId="1" fontId="4" fillId="6" borderId="3" xfId="0" applyNumberFormat="1" applyFont="1" applyFill="1" applyBorder="1" applyAlignment="1" applyProtection="1">
      <alignment horizontal="right" vertical="center" wrapText="1"/>
    </xf>
    <xf numFmtId="1" fontId="4" fillId="6" borderId="4" xfId="0" applyNumberFormat="1" applyFont="1" applyFill="1" applyBorder="1" applyAlignment="1" applyProtection="1">
      <alignment horizontal="right" vertical="center" wrapText="1"/>
    </xf>
    <xf numFmtId="0" fontId="9" fillId="0" borderId="14" xfId="0" applyFont="1" applyBorder="1" applyAlignment="1">
      <alignment wrapText="1"/>
    </xf>
    <xf numFmtId="0" fontId="7" fillId="6" borderId="2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8" fillId="0" borderId="14" xfId="0" applyFont="1" applyBorder="1" applyAlignment="1" applyProtection="1"/>
    <xf numFmtId="0" fontId="12" fillId="0" borderId="0" xfId="0" applyFont="1" applyBorder="1" applyAlignment="1" applyProtection="1"/>
    <xf numFmtId="0" fontId="12" fillId="0" borderId="15" xfId="0" applyFont="1" applyBorder="1" applyAlignment="1" applyProtection="1"/>
    <xf numFmtId="0" fontId="12" fillId="0" borderId="14" xfId="0" applyFont="1" applyBorder="1" applyAlignment="1" applyProtection="1"/>
    <xf numFmtId="0" fontId="12" fillId="0" borderId="8" xfId="0" applyFont="1" applyBorder="1" applyAlignment="1" applyProtection="1"/>
    <xf numFmtId="0" fontId="12" fillId="0" borderId="9" xfId="0" applyFont="1" applyBorder="1" applyAlignment="1" applyProtection="1"/>
    <xf numFmtId="0" fontId="12" fillId="0" borderId="10" xfId="0" applyFont="1" applyBorder="1" applyAlignment="1" applyProtection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4" borderId="0" xfId="0" applyFont="1" applyFill="1" applyBorder="1" applyAlignment="1" applyProtection="1">
      <alignment wrapText="1"/>
      <protection hidden="1"/>
    </xf>
    <xf numFmtId="0" fontId="9" fillId="0" borderId="14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9" fillId="4" borderId="0" xfId="0" applyFont="1" applyFill="1" applyBorder="1" applyAlignment="1" applyProtection="1">
      <alignment horizontal="left" wrapText="1"/>
      <protection hidden="1"/>
    </xf>
    <xf numFmtId="0" fontId="15" fillId="0" borderId="0" xfId="0" applyFont="1" applyAlignment="1">
      <alignment horizontal="left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O350"/>
  <sheetViews>
    <sheetView tabSelected="1" view="pageBreakPreview" topLeftCell="A317" zoomScale="115" zoomScaleNormal="145" zoomScaleSheetLayoutView="115" zoomScalePageLayoutView="145" workbookViewId="0">
      <selection activeCell="D330" sqref="D330:AR330"/>
    </sheetView>
  </sheetViews>
  <sheetFormatPr defaultRowHeight="15" customHeight="1"/>
  <cols>
    <col min="1" max="48" width="2.625" style="1" customWidth="1"/>
    <col min="49" max="49" width="2.25" style="1" customWidth="1"/>
    <col min="50" max="51" width="9" style="1" hidden="1" customWidth="1"/>
    <col min="52" max="16384" width="9" style="1"/>
  </cols>
  <sheetData>
    <row r="1" spans="1:49" ht="46.5" customHeight="1">
      <c r="A1" s="317" t="s">
        <v>139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42"/>
    </row>
    <row r="2" spans="1:49" ht="15.75" customHeight="1">
      <c r="A2" s="303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6"/>
      <c r="AW2" s="43"/>
    </row>
    <row r="3" spans="1:49" ht="15" customHeight="1">
      <c r="A3" s="294" t="s">
        <v>79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6"/>
      <c r="S3" s="322" t="s">
        <v>80</v>
      </c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4"/>
      <c r="AJ3" s="325" t="s">
        <v>81</v>
      </c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2"/>
      <c r="AW3" s="44"/>
    </row>
    <row r="4" spans="1:49" ht="15" customHeight="1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113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5"/>
      <c r="AW4" s="44"/>
    </row>
    <row r="5" spans="1:49" ht="15" customHeight="1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6" t="s">
        <v>82</v>
      </c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8"/>
      <c r="AW5" s="44"/>
    </row>
    <row r="6" spans="1:49" ht="14.25" customHeight="1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45"/>
    </row>
    <row r="7" spans="1:49" ht="15" hidden="1" customHeight="1">
      <c r="A7" s="321"/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45"/>
    </row>
    <row r="8" spans="1:49" ht="31.5" customHeight="1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2" t="s">
        <v>83</v>
      </c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4"/>
      <c r="AJ8" s="326" t="s">
        <v>84</v>
      </c>
      <c r="AK8" s="327"/>
      <c r="AL8" s="327"/>
      <c r="AM8" s="327"/>
      <c r="AN8" s="327"/>
      <c r="AO8" s="327"/>
      <c r="AP8" s="327"/>
      <c r="AQ8" s="327"/>
      <c r="AR8" s="327"/>
      <c r="AS8" s="327"/>
      <c r="AT8" s="327"/>
      <c r="AU8" s="327"/>
      <c r="AV8" s="328"/>
      <c r="AW8" s="44"/>
    </row>
    <row r="9" spans="1:49" ht="15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45"/>
    </row>
    <row r="10" spans="1:49" ht="3" customHeight="1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45"/>
    </row>
    <row r="11" spans="1:49" ht="15" customHeight="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6" t="s">
        <v>85</v>
      </c>
      <c r="AK11" s="327"/>
      <c r="AL11" s="327"/>
      <c r="AM11" s="327"/>
      <c r="AN11" s="327"/>
      <c r="AO11" s="327"/>
      <c r="AP11" s="327"/>
      <c r="AQ11" s="327"/>
      <c r="AR11" s="327"/>
      <c r="AS11" s="327"/>
      <c r="AT11" s="327"/>
      <c r="AU11" s="327"/>
      <c r="AV11" s="328"/>
      <c r="AW11" s="44"/>
    </row>
    <row r="12" spans="1:49" ht="3" customHeight="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45"/>
    </row>
    <row r="13" spans="1:49" ht="15" customHeight="1">
      <c r="A13" s="294" t="s">
        <v>168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6"/>
      <c r="S13" s="294" t="s">
        <v>88</v>
      </c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45"/>
    </row>
    <row r="14" spans="1:49" ht="13.5" customHeight="1">
      <c r="A14" s="316"/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07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9"/>
      <c r="AJ14" s="294" t="s">
        <v>86</v>
      </c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6"/>
      <c r="AW14" s="46"/>
    </row>
    <row r="15" spans="1:49" ht="5.25" hidden="1" customHeight="1">
      <c r="A15" s="316"/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0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2"/>
      <c r="AJ15" s="297" t="s">
        <v>87</v>
      </c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9"/>
      <c r="AW15" s="47"/>
    </row>
    <row r="16" spans="1:49" ht="15" customHeight="1">
      <c r="A16" s="316"/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0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2"/>
      <c r="AJ16" s="300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2"/>
      <c r="AW16" s="47"/>
    </row>
    <row r="17" spans="1:51" ht="30.75" customHeight="1">
      <c r="A17" s="316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0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2"/>
      <c r="AJ17" s="128"/>
      <c r="AK17" s="129"/>
      <c r="AL17" s="129"/>
      <c r="AM17" s="129"/>
      <c r="AN17" s="129"/>
      <c r="AO17" s="129"/>
      <c r="AP17" s="129"/>
      <c r="AQ17" s="130"/>
      <c r="AR17" s="128"/>
      <c r="AS17" s="129"/>
      <c r="AT17" s="129"/>
      <c r="AU17" s="129"/>
      <c r="AV17" s="130"/>
      <c r="AW17" s="33"/>
      <c r="AX17" s="31"/>
      <c r="AY17" s="32"/>
    </row>
    <row r="18" spans="1:51" ht="15" hidden="1" customHeight="1">
      <c r="A18" s="316"/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0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2"/>
      <c r="AJ18" s="125">
        <f>$O$77</f>
        <v>0</v>
      </c>
      <c r="AK18" s="126"/>
      <c r="AL18" s="126"/>
      <c r="AM18" s="126"/>
      <c r="AN18" s="126"/>
      <c r="AO18" s="126"/>
      <c r="AP18" s="126"/>
      <c r="AQ18" s="127"/>
      <c r="AR18" s="125"/>
      <c r="AS18" s="126"/>
      <c r="AT18" s="126"/>
      <c r="AU18" s="126"/>
      <c r="AV18" s="126"/>
      <c r="AW18" s="272"/>
      <c r="AX18" s="126"/>
      <c r="AY18" s="127"/>
    </row>
    <row r="19" spans="1:51" ht="30" customHeight="1">
      <c r="A19" s="316"/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0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2"/>
      <c r="AJ19" s="125">
        <f>AJ17</f>
        <v>0</v>
      </c>
      <c r="AK19" s="126"/>
      <c r="AL19" s="126"/>
      <c r="AM19" s="126"/>
      <c r="AN19" s="126"/>
      <c r="AO19" s="126"/>
      <c r="AP19" s="126"/>
      <c r="AQ19" s="127"/>
      <c r="AR19" s="128"/>
      <c r="AS19" s="129"/>
      <c r="AT19" s="129"/>
      <c r="AU19" s="129"/>
      <c r="AV19" s="130"/>
      <c r="AW19" s="33"/>
      <c r="AX19" s="31"/>
      <c r="AY19" s="32"/>
    </row>
    <row r="20" spans="1:51" ht="30" customHeight="1">
      <c r="A20" s="316"/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3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5"/>
      <c r="AJ20" s="269">
        <f>AJ17</f>
        <v>0</v>
      </c>
      <c r="AK20" s="270"/>
      <c r="AL20" s="270"/>
      <c r="AM20" s="270"/>
      <c r="AN20" s="270"/>
      <c r="AO20" s="270"/>
      <c r="AP20" s="270"/>
      <c r="AQ20" s="271"/>
      <c r="AR20" s="273"/>
      <c r="AS20" s="274"/>
      <c r="AT20" s="274"/>
      <c r="AU20" s="274"/>
      <c r="AV20" s="275"/>
      <c r="AW20" s="48"/>
      <c r="AX20" s="49"/>
      <c r="AY20" s="50"/>
    </row>
    <row r="21" spans="1:51" ht="15" customHeight="1">
      <c r="A21" s="318" t="s">
        <v>95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  <c r="AS21" s="319"/>
      <c r="AT21" s="319"/>
      <c r="AU21" s="319"/>
      <c r="AV21" s="320"/>
      <c r="AW21" s="51"/>
    </row>
    <row r="22" spans="1:51" ht="15" customHeight="1">
      <c r="A22" s="276" t="s">
        <v>96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8"/>
      <c r="AK22" s="107" t="s">
        <v>143</v>
      </c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52"/>
    </row>
    <row r="23" spans="1:51" ht="15" customHeight="1">
      <c r="A23" s="260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2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53"/>
    </row>
    <row r="24" spans="1:51" ht="15" customHeight="1">
      <c r="A24" s="263"/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5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53"/>
    </row>
    <row r="25" spans="1:51" ht="15" customHeight="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5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54"/>
    </row>
    <row r="26" spans="1:51" ht="15" customHeight="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5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54"/>
    </row>
    <row r="27" spans="1:51" ht="7.5" customHeight="1">
      <c r="A27" s="266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8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54"/>
    </row>
    <row r="28" spans="1:51" ht="15" hidden="1" customHeight="1">
      <c r="A28" s="55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6"/>
      <c r="AW28" s="54"/>
    </row>
    <row r="29" spans="1:51" ht="15" customHeight="1">
      <c r="A29" s="279" t="s">
        <v>164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1"/>
      <c r="AW29" s="57"/>
    </row>
    <row r="30" spans="1:51" s="10" customFormat="1" ht="15" customHeight="1">
      <c r="A30" s="107" t="s">
        <v>162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 t="s">
        <v>163</v>
      </c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 t="s">
        <v>98</v>
      </c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 t="s">
        <v>165</v>
      </c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57"/>
    </row>
    <row r="31" spans="1:51" ht="15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9">
        <f>$A$31+$M$31+$Y$31</f>
        <v>0</v>
      </c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44"/>
    </row>
    <row r="32" spans="1:51" ht="15" customHeight="1">
      <c r="A32" s="259" t="s">
        <v>99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57"/>
    </row>
    <row r="33" spans="1:49" ht="15" customHeight="1">
      <c r="A33" s="107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 t="s">
        <v>101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 t="s">
        <v>102</v>
      </c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57"/>
    </row>
    <row r="34" spans="1:49" ht="15" customHeight="1">
      <c r="A34" s="14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10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2"/>
      <c r="AI34" s="143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44"/>
    </row>
    <row r="35" spans="1:49" ht="15" customHeight="1">
      <c r="A35" s="282" t="s">
        <v>104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4"/>
      <c r="R35" s="113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5"/>
      <c r="AI35" s="107" t="s">
        <v>103</v>
      </c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57"/>
    </row>
    <row r="36" spans="1:49" ht="15" customHeight="1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  <c r="R36" s="107" t="s">
        <v>138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43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44"/>
    </row>
    <row r="37" spans="1:49" ht="15" customHeight="1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  <c r="R37" s="143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44"/>
    </row>
    <row r="38" spans="1:49" ht="15" customHeight="1">
      <c r="A38" s="329" t="s">
        <v>105</v>
      </c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1"/>
      <c r="AW38" s="57"/>
    </row>
    <row r="39" spans="1:49" ht="15" customHeight="1">
      <c r="A39" s="253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1"/>
      <c r="AW39" s="44"/>
    </row>
    <row r="40" spans="1:49" ht="15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1"/>
      <c r="AW40" s="44"/>
    </row>
    <row r="41" spans="1:49" ht="1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1"/>
      <c r="AW41" s="44"/>
    </row>
    <row r="42" spans="1:49" ht="15" customHeight="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1"/>
      <c r="AW42" s="44"/>
    </row>
    <row r="43" spans="1:49" ht="15" customHeight="1">
      <c r="A43" s="219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1"/>
      <c r="AW43" s="44"/>
    </row>
    <row r="44" spans="1:49" ht="15" customHeight="1">
      <c r="A44" s="219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1"/>
      <c r="AW44" s="44"/>
    </row>
    <row r="45" spans="1:49" ht="15" customHeight="1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1"/>
      <c r="AW45" s="44"/>
    </row>
    <row r="46" spans="1:49" ht="15" customHeight="1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1"/>
      <c r="AW46" s="44"/>
    </row>
    <row r="47" spans="1:49" ht="15" customHeight="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1"/>
      <c r="AW47" s="44"/>
    </row>
    <row r="48" spans="1:49" ht="15" customHeight="1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1"/>
      <c r="AW48" s="44"/>
    </row>
    <row r="49" spans="1:49" ht="15" customHeight="1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1"/>
      <c r="AW49" s="44"/>
    </row>
    <row r="50" spans="1:49" ht="15" customHeight="1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1"/>
      <c r="AW50" s="44"/>
    </row>
    <row r="51" spans="1:49" ht="15" customHeight="1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4"/>
      <c r="AW51" s="44"/>
    </row>
    <row r="52" spans="1:49" ht="57.75" customHeight="1">
      <c r="A52" s="256" t="s">
        <v>171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58"/>
    </row>
    <row r="53" spans="1:49" ht="15" customHeight="1">
      <c r="A53" s="258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8"/>
      <c r="AW53" s="44"/>
    </row>
    <row r="54" spans="1:49" ht="15" customHeight="1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1"/>
      <c r="AW54" s="44"/>
    </row>
    <row r="55" spans="1:49" ht="15" customHeight="1">
      <c r="A55" s="222"/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4"/>
      <c r="AW55" s="44"/>
    </row>
    <row r="56" spans="1:49" ht="15" customHeight="1">
      <c r="A56" s="259" t="s">
        <v>106</v>
      </c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  <c r="AV56" s="259"/>
      <c r="AW56" s="57"/>
    </row>
    <row r="57" spans="1:49" s="60" customFormat="1" ht="33.75" customHeight="1">
      <c r="A57" s="255" t="s">
        <v>108</v>
      </c>
      <c r="B57" s="255"/>
      <c r="C57" s="255" t="s">
        <v>109</v>
      </c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 t="s">
        <v>110</v>
      </c>
      <c r="V57" s="255"/>
      <c r="W57" s="255"/>
      <c r="X57" s="255"/>
      <c r="Y57" s="255"/>
      <c r="Z57" s="255"/>
      <c r="AA57" s="255"/>
      <c r="AB57" s="255"/>
      <c r="AC57" s="255"/>
      <c r="AD57" s="255"/>
      <c r="AE57" s="254" t="s">
        <v>111</v>
      </c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54" t="s">
        <v>107</v>
      </c>
      <c r="AQ57" s="254"/>
      <c r="AR57" s="254"/>
      <c r="AS57" s="254"/>
      <c r="AT57" s="254"/>
      <c r="AU57" s="254"/>
      <c r="AV57" s="254"/>
      <c r="AW57" s="59"/>
    </row>
    <row r="58" spans="1:49" ht="15" customHeight="1">
      <c r="A58" s="143"/>
      <c r="B58" s="13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44"/>
    </row>
    <row r="59" spans="1:49" ht="15" customHeight="1">
      <c r="A59" s="143"/>
      <c r="B59" s="13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44"/>
    </row>
    <row r="60" spans="1:49" ht="15" customHeight="1">
      <c r="A60" s="143"/>
      <c r="B60" s="13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44"/>
    </row>
    <row r="61" spans="1:49" ht="15" customHeight="1">
      <c r="A61" s="134"/>
      <c r="B61" s="13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44"/>
    </row>
    <row r="62" spans="1:49" ht="15" customHeight="1">
      <c r="A62" s="134"/>
      <c r="B62" s="13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44"/>
    </row>
    <row r="63" spans="1:49" ht="15" customHeight="1">
      <c r="A63" s="134"/>
      <c r="B63" s="13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44"/>
    </row>
    <row r="64" spans="1:49" ht="15" customHeight="1">
      <c r="A64" s="134"/>
      <c r="B64" s="13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44"/>
    </row>
    <row r="65" spans="1:847" ht="15" customHeight="1">
      <c r="A65" s="134"/>
      <c r="B65" s="13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44"/>
    </row>
    <row r="66" spans="1:847" ht="15" customHeight="1">
      <c r="A66" s="134"/>
      <c r="B66" s="13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44"/>
    </row>
    <row r="67" spans="1:847" ht="15" customHeight="1">
      <c r="A67" s="134"/>
      <c r="B67" s="13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44"/>
    </row>
    <row r="68" spans="1:847" ht="15" customHeight="1">
      <c r="A68" s="134"/>
      <c r="B68" s="13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44"/>
    </row>
    <row r="69" spans="1:847" ht="15" customHeight="1">
      <c r="A69" s="134" t="s">
        <v>102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>
        <f>SUM(U58:AD68)</f>
        <v>0</v>
      </c>
      <c r="V69" s="134"/>
      <c r="W69" s="134"/>
      <c r="X69" s="134"/>
      <c r="Y69" s="134"/>
      <c r="Z69" s="134"/>
      <c r="AA69" s="134"/>
      <c r="AB69" s="134"/>
      <c r="AC69" s="134"/>
      <c r="AD69" s="134"/>
      <c r="AE69" s="134">
        <f>SUM(AE58:AO68)</f>
        <v>0</v>
      </c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248" t="s">
        <v>97</v>
      </c>
      <c r="AQ69" s="248"/>
      <c r="AR69" s="248"/>
      <c r="AS69" s="134">
        <f>SUM(U69,AE69)</f>
        <v>0</v>
      </c>
      <c r="AT69" s="134"/>
      <c r="AU69" s="134"/>
      <c r="AV69" s="134"/>
      <c r="AW69" s="44"/>
    </row>
    <row r="70" spans="1:847" s="62" customFormat="1" ht="15" customHeight="1">
      <c r="A70" s="135" t="s">
        <v>112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7"/>
      <c r="AW70" s="61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0"/>
      <c r="GY70" s="60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0"/>
      <c r="HK70" s="60"/>
      <c r="HL70" s="60"/>
      <c r="HM70" s="60"/>
      <c r="HN70" s="60"/>
      <c r="HO70" s="60"/>
      <c r="HP70" s="60"/>
      <c r="HQ70" s="60"/>
      <c r="HR70" s="60"/>
      <c r="HS70" s="60"/>
      <c r="HT70" s="60"/>
      <c r="HU70" s="60"/>
      <c r="HV70" s="60"/>
      <c r="HW70" s="60"/>
      <c r="HX70" s="60"/>
      <c r="HY70" s="60"/>
      <c r="HZ70" s="60"/>
      <c r="IA70" s="60"/>
      <c r="IB70" s="60"/>
      <c r="IC70" s="60"/>
      <c r="ID70" s="60"/>
      <c r="IE70" s="60"/>
      <c r="IF70" s="60"/>
      <c r="IG70" s="60"/>
      <c r="IH70" s="60"/>
      <c r="II70" s="60"/>
      <c r="IJ70" s="60"/>
      <c r="IK70" s="60"/>
      <c r="IL70" s="60"/>
      <c r="IM70" s="60"/>
      <c r="IN70" s="60"/>
      <c r="IO70" s="60"/>
      <c r="IP70" s="60"/>
      <c r="IQ70" s="60"/>
      <c r="IR70" s="60"/>
      <c r="IS70" s="60"/>
      <c r="IT70" s="60"/>
      <c r="IU70" s="60"/>
      <c r="IV70" s="60"/>
      <c r="IW70" s="60"/>
      <c r="IX70" s="60"/>
      <c r="IY70" s="60"/>
      <c r="IZ70" s="60"/>
      <c r="JA70" s="60"/>
      <c r="JB70" s="60"/>
      <c r="JC70" s="60"/>
      <c r="JD70" s="60"/>
      <c r="JE70" s="60"/>
      <c r="JF70" s="60"/>
      <c r="JG70" s="60"/>
      <c r="JH70" s="60"/>
      <c r="JI70" s="60"/>
      <c r="JJ70" s="60"/>
      <c r="JK70" s="60"/>
      <c r="JL70" s="60"/>
      <c r="JM70" s="60"/>
      <c r="JN70" s="60"/>
      <c r="JO70" s="60"/>
      <c r="JP70" s="60"/>
      <c r="JQ70" s="60"/>
      <c r="JR70" s="60"/>
      <c r="JS70" s="60"/>
      <c r="JT70" s="60"/>
      <c r="JU70" s="60"/>
      <c r="JV70" s="60"/>
      <c r="JW70" s="60"/>
      <c r="JX70" s="60"/>
      <c r="JY70" s="60"/>
      <c r="JZ70" s="60"/>
      <c r="KA70" s="60"/>
      <c r="KB70" s="60"/>
      <c r="KC70" s="60"/>
      <c r="KD70" s="60"/>
      <c r="KE70" s="60"/>
      <c r="KF70" s="60"/>
      <c r="KG70" s="60"/>
      <c r="KH70" s="60"/>
      <c r="KI70" s="60"/>
      <c r="KJ70" s="60"/>
      <c r="KK70" s="60"/>
      <c r="KL70" s="60"/>
      <c r="KM70" s="60"/>
      <c r="KN70" s="60"/>
      <c r="KO70" s="60"/>
      <c r="KP70" s="60"/>
      <c r="KQ70" s="60"/>
      <c r="KR70" s="60"/>
      <c r="KS70" s="60"/>
      <c r="KT70" s="60"/>
      <c r="KU70" s="60"/>
      <c r="KV70" s="60"/>
      <c r="KW70" s="60"/>
      <c r="KX70" s="60"/>
      <c r="KY70" s="60"/>
      <c r="KZ70" s="60"/>
      <c r="LA70" s="60"/>
      <c r="LB70" s="60"/>
      <c r="LC70" s="60"/>
      <c r="LD70" s="60"/>
      <c r="LE70" s="60"/>
      <c r="LF70" s="60"/>
      <c r="LG70" s="60"/>
      <c r="LH70" s="60"/>
      <c r="LI70" s="60"/>
      <c r="LJ70" s="60"/>
      <c r="LK70" s="60"/>
      <c r="LL70" s="60"/>
      <c r="LM70" s="60"/>
      <c r="LN70" s="60"/>
      <c r="LO70" s="60"/>
      <c r="LP70" s="60"/>
      <c r="LQ70" s="60"/>
      <c r="LR70" s="60"/>
      <c r="LS70" s="60"/>
      <c r="LT70" s="60"/>
      <c r="LU70" s="60"/>
      <c r="LV70" s="60"/>
      <c r="LW70" s="60"/>
      <c r="LX70" s="60"/>
      <c r="LY70" s="60"/>
      <c r="LZ70" s="60"/>
      <c r="MA70" s="60"/>
      <c r="MB70" s="60"/>
      <c r="MC70" s="60"/>
      <c r="MD70" s="60"/>
      <c r="ME70" s="60"/>
      <c r="MF70" s="60"/>
      <c r="MG70" s="60"/>
      <c r="MH70" s="60"/>
      <c r="MI70" s="60"/>
      <c r="MJ70" s="60"/>
      <c r="MK70" s="60"/>
      <c r="ML70" s="60"/>
      <c r="MM70" s="60"/>
      <c r="MN70" s="60"/>
      <c r="MO70" s="60"/>
      <c r="MP70" s="60"/>
      <c r="MQ70" s="60"/>
      <c r="MR70" s="60"/>
      <c r="MS70" s="60"/>
      <c r="MT70" s="60"/>
      <c r="MU70" s="60"/>
      <c r="MV70" s="60"/>
      <c r="MW70" s="60"/>
      <c r="MX70" s="60"/>
      <c r="MY70" s="60"/>
      <c r="MZ70" s="60"/>
      <c r="NA70" s="60"/>
      <c r="NB70" s="60"/>
      <c r="NC70" s="60"/>
      <c r="ND70" s="60"/>
      <c r="NE70" s="60"/>
      <c r="NF70" s="60"/>
      <c r="NG70" s="60"/>
      <c r="NH70" s="60"/>
      <c r="NI70" s="60"/>
      <c r="NJ70" s="60"/>
      <c r="NK70" s="60"/>
      <c r="NL70" s="60"/>
      <c r="NM70" s="60"/>
      <c r="NN70" s="60"/>
      <c r="NO70" s="60"/>
      <c r="NP70" s="60"/>
      <c r="NQ70" s="60"/>
      <c r="NR70" s="60"/>
      <c r="NS70" s="60"/>
      <c r="NT70" s="60"/>
      <c r="NU70" s="60"/>
      <c r="NV70" s="60"/>
      <c r="NW70" s="60"/>
      <c r="NX70" s="60"/>
      <c r="NY70" s="60"/>
      <c r="NZ70" s="60"/>
      <c r="OA70" s="60"/>
      <c r="OB70" s="60"/>
      <c r="OC70" s="60"/>
      <c r="OD70" s="60"/>
      <c r="OE70" s="60"/>
      <c r="OF70" s="60"/>
      <c r="OG70" s="60"/>
      <c r="OH70" s="60"/>
      <c r="OI70" s="60"/>
      <c r="OJ70" s="60"/>
      <c r="OK70" s="60"/>
      <c r="OL70" s="60"/>
      <c r="OM70" s="60"/>
      <c r="ON70" s="60"/>
      <c r="OO70" s="60"/>
      <c r="OP70" s="60"/>
      <c r="OQ70" s="60"/>
      <c r="OR70" s="60"/>
      <c r="OS70" s="60"/>
      <c r="OT70" s="60"/>
      <c r="OU70" s="60"/>
      <c r="OV70" s="60"/>
      <c r="OW70" s="60"/>
      <c r="OX70" s="60"/>
      <c r="OY70" s="60"/>
      <c r="OZ70" s="60"/>
      <c r="PA70" s="60"/>
      <c r="PB70" s="60"/>
      <c r="PC70" s="60"/>
      <c r="PD70" s="60"/>
      <c r="PE70" s="60"/>
      <c r="PF70" s="60"/>
      <c r="PG70" s="60"/>
      <c r="PH70" s="60"/>
      <c r="PI70" s="60"/>
      <c r="PJ70" s="60"/>
      <c r="PK70" s="60"/>
      <c r="PL70" s="60"/>
      <c r="PM70" s="60"/>
      <c r="PN70" s="60"/>
      <c r="PO70" s="60"/>
      <c r="PP70" s="60"/>
      <c r="PQ70" s="60"/>
      <c r="PR70" s="60"/>
      <c r="PS70" s="60"/>
      <c r="PT70" s="60"/>
      <c r="PU70" s="60"/>
      <c r="PV70" s="60"/>
      <c r="PW70" s="60"/>
      <c r="PX70" s="60"/>
      <c r="PY70" s="60"/>
      <c r="PZ70" s="60"/>
      <c r="QA70" s="60"/>
      <c r="QB70" s="60"/>
      <c r="QC70" s="60"/>
      <c r="QD70" s="60"/>
      <c r="QE70" s="60"/>
      <c r="QF70" s="60"/>
      <c r="QG70" s="60"/>
      <c r="QH70" s="60"/>
      <c r="QI70" s="60"/>
      <c r="QJ70" s="60"/>
      <c r="QK70" s="60"/>
      <c r="QL70" s="60"/>
      <c r="QM70" s="60"/>
      <c r="QN70" s="60"/>
      <c r="QO70" s="60"/>
      <c r="QP70" s="60"/>
      <c r="QQ70" s="60"/>
      <c r="QR70" s="60"/>
      <c r="QS70" s="60"/>
      <c r="QT70" s="60"/>
      <c r="QU70" s="60"/>
      <c r="QV70" s="60"/>
      <c r="QW70" s="60"/>
      <c r="QX70" s="60"/>
      <c r="QY70" s="60"/>
      <c r="QZ70" s="60"/>
      <c r="RA70" s="60"/>
      <c r="RB70" s="60"/>
      <c r="RC70" s="60"/>
      <c r="RD70" s="60"/>
      <c r="RE70" s="60"/>
      <c r="RF70" s="60"/>
      <c r="RG70" s="60"/>
      <c r="RH70" s="60"/>
      <c r="RI70" s="60"/>
      <c r="RJ70" s="60"/>
      <c r="RK70" s="60"/>
      <c r="RL70" s="60"/>
      <c r="RM70" s="60"/>
      <c r="RN70" s="60"/>
      <c r="RO70" s="60"/>
      <c r="RP70" s="60"/>
      <c r="RQ70" s="60"/>
      <c r="RR70" s="60"/>
      <c r="RS70" s="60"/>
      <c r="RT70" s="60"/>
      <c r="RU70" s="60"/>
      <c r="RV70" s="60"/>
      <c r="RW70" s="60"/>
      <c r="RX70" s="60"/>
      <c r="RY70" s="60"/>
      <c r="RZ70" s="60"/>
      <c r="SA70" s="60"/>
      <c r="SB70" s="60"/>
      <c r="SC70" s="60"/>
      <c r="SD70" s="60"/>
      <c r="SE70" s="60"/>
      <c r="SF70" s="60"/>
      <c r="SG70" s="60"/>
      <c r="SH70" s="60"/>
      <c r="SI70" s="60"/>
      <c r="SJ70" s="60"/>
      <c r="SK70" s="60"/>
      <c r="SL70" s="60"/>
      <c r="SM70" s="60"/>
      <c r="SN70" s="60"/>
      <c r="SO70" s="60"/>
      <c r="SP70" s="60"/>
      <c r="SQ70" s="60"/>
      <c r="SR70" s="60"/>
      <c r="SS70" s="60"/>
      <c r="ST70" s="60"/>
      <c r="SU70" s="60"/>
      <c r="SV70" s="60"/>
      <c r="SW70" s="60"/>
      <c r="SX70" s="60"/>
      <c r="SY70" s="60"/>
      <c r="SZ70" s="60"/>
      <c r="TA70" s="60"/>
      <c r="TB70" s="60"/>
      <c r="TC70" s="60"/>
      <c r="TD70" s="60"/>
      <c r="TE70" s="60"/>
      <c r="TF70" s="60"/>
      <c r="TG70" s="60"/>
      <c r="TH70" s="60"/>
      <c r="TI70" s="60"/>
      <c r="TJ70" s="60"/>
      <c r="TK70" s="60"/>
      <c r="TL70" s="60"/>
      <c r="TM70" s="60"/>
      <c r="TN70" s="60"/>
      <c r="TO70" s="60"/>
      <c r="TP70" s="60"/>
      <c r="TQ70" s="60"/>
      <c r="TR70" s="60"/>
      <c r="TS70" s="60"/>
      <c r="TT70" s="60"/>
      <c r="TU70" s="60"/>
      <c r="TV70" s="60"/>
      <c r="TW70" s="60"/>
      <c r="TX70" s="60"/>
      <c r="TY70" s="60"/>
      <c r="TZ70" s="60"/>
      <c r="UA70" s="60"/>
      <c r="UB70" s="60"/>
      <c r="UC70" s="60"/>
      <c r="UD70" s="60"/>
      <c r="UE70" s="60"/>
      <c r="UF70" s="60"/>
      <c r="UG70" s="60"/>
      <c r="UH70" s="60"/>
      <c r="UI70" s="60"/>
      <c r="UJ70" s="60"/>
      <c r="UK70" s="60"/>
      <c r="UL70" s="60"/>
      <c r="UM70" s="60"/>
      <c r="UN70" s="60"/>
      <c r="UO70" s="60"/>
      <c r="UP70" s="60"/>
      <c r="UQ70" s="60"/>
      <c r="UR70" s="60"/>
      <c r="US70" s="60"/>
      <c r="UT70" s="60"/>
      <c r="UU70" s="60"/>
      <c r="UV70" s="60"/>
      <c r="UW70" s="60"/>
      <c r="UX70" s="60"/>
      <c r="UY70" s="60"/>
      <c r="UZ70" s="60"/>
      <c r="VA70" s="60"/>
      <c r="VB70" s="60"/>
      <c r="VC70" s="60"/>
      <c r="VD70" s="60"/>
      <c r="VE70" s="60"/>
      <c r="VF70" s="60"/>
      <c r="VG70" s="60"/>
      <c r="VH70" s="60"/>
      <c r="VI70" s="60"/>
      <c r="VJ70" s="60"/>
      <c r="VK70" s="60"/>
      <c r="VL70" s="60"/>
      <c r="VM70" s="60"/>
      <c r="VN70" s="60"/>
      <c r="VO70" s="60"/>
      <c r="VP70" s="60"/>
      <c r="VQ70" s="60"/>
      <c r="VR70" s="60"/>
      <c r="VS70" s="60"/>
      <c r="VT70" s="60"/>
      <c r="VU70" s="60"/>
      <c r="VV70" s="60"/>
      <c r="VW70" s="60"/>
      <c r="VX70" s="60"/>
      <c r="VY70" s="60"/>
      <c r="VZ70" s="60"/>
      <c r="WA70" s="60"/>
      <c r="WB70" s="60"/>
      <c r="WC70" s="60"/>
      <c r="WD70" s="60"/>
      <c r="WE70" s="60"/>
      <c r="WF70" s="60"/>
      <c r="WG70" s="60"/>
      <c r="WH70" s="60"/>
      <c r="WI70" s="60"/>
      <c r="WJ70" s="60"/>
      <c r="WK70" s="60"/>
      <c r="WL70" s="60"/>
      <c r="WM70" s="60"/>
      <c r="WN70" s="60"/>
      <c r="WO70" s="60"/>
      <c r="WP70" s="60"/>
      <c r="WQ70" s="60"/>
      <c r="WR70" s="60"/>
      <c r="WS70" s="60"/>
      <c r="WT70" s="60"/>
      <c r="WU70" s="60"/>
      <c r="WV70" s="60"/>
      <c r="WW70" s="60"/>
      <c r="WX70" s="60"/>
      <c r="WY70" s="60"/>
      <c r="WZ70" s="60"/>
      <c r="XA70" s="60"/>
      <c r="XB70" s="60"/>
      <c r="XC70" s="60"/>
      <c r="XD70" s="60"/>
      <c r="XE70" s="60"/>
      <c r="XF70" s="60"/>
      <c r="XG70" s="60"/>
      <c r="XH70" s="60"/>
      <c r="XI70" s="60"/>
      <c r="XJ70" s="60"/>
      <c r="XK70" s="60"/>
      <c r="XL70" s="60"/>
      <c r="XM70" s="60"/>
      <c r="XN70" s="60"/>
      <c r="XO70" s="60"/>
      <c r="XP70" s="60"/>
      <c r="XQ70" s="60"/>
      <c r="XR70" s="60"/>
      <c r="XS70" s="60"/>
      <c r="XT70" s="60"/>
      <c r="XU70" s="60"/>
      <c r="XV70" s="60"/>
      <c r="XW70" s="60"/>
      <c r="XX70" s="60"/>
      <c r="XY70" s="60"/>
      <c r="XZ70" s="60"/>
      <c r="YA70" s="60"/>
      <c r="YB70" s="60"/>
      <c r="YC70" s="60"/>
      <c r="YD70" s="60"/>
      <c r="YE70" s="60"/>
      <c r="YF70" s="60"/>
      <c r="YG70" s="60"/>
      <c r="YH70" s="60"/>
      <c r="YI70" s="60"/>
      <c r="YJ70" s="60"/>
      <c r="YK70" s="60"/>
      <c r="YL70" s="60"/>
      <c r="YM70" s="60"/>
      <c r="YN70" s="60"/>
      <c r="YO70" s="60"/>
      <c r="YP70" s="60"/>
      <c r="YQ70" s="60"/>
      <c r="YR70" s="60"/>
      <c r="YS70" s="60"/>
      <c r="YT70" s="60"/>
      <c r="YU70" s="60"/>
      <c r="YV70" s="60"/>
      <c r="YW70" s="60"/>
      <c r="YX70" s="60"/>
      <c r="YY70" s="60"/>
      <c r="YZ70" s="60"/>
      <c r="ZA70" s="60"/>
      <c r="ZB70" s="60"/>
      <c r="ZC70" s="60"/>
      <c r="ZD70" s="60"/>
      <c r="ZE70" s="60"/>
      <c r="ZF70" s="60"/>
      <c r="ZG70" s="60"/>
      <c r="ZH70" s="60"/>
      <c r="ZI70" s="60"/>
      <c r="ZJ70" s="60"/>
      <c r="ZK70" s="60"/>
      <c r="ZL70" s="60"/>
      <c r="ZM70" s="60"/>
      <c r="ZN70" s="60"/>
      <c r="ZO70" s="60"/>
      <c r="ZP70" s="60"/>
      <c r="ZQ70" s="60"/>
      <c r="ZR70" s="60"/>
      <c r="ZS70" s="60"/>
      <c r="ZT70" s="60"/>
      <c r="ZU70" s="60"/>
      <c r="ZV70" s="60"/>
      <c r="ZW70" s="60"/>
      <c r="ZX70" s="60"/>
      <c r="ZY70" s="60"/>
      <c r="ZZ70" s="60"/>
      <c r="AAA70" s="60"/>
      <c r="AAB70" s="60"/>
      <c r="AAC70" s="60"/>
      <c r="AAD70" s="60"/>
      <c r="AAE70" s="60"/>
      <c r="AAF70" s="60"/>
      <c r="AAG70" s="60"/>
      <c r="AAH70" s="60"/>
      <c r="AAI70" s="60"/>
      <c r="AAJ70" s="60"/>
      <c r="AAK70" s="60"/>
      <c r="AAL70" s="60"/>
      <c r="AAM70" s="60"/>
      <c r="AAN70" s="60"/>
      <c r="AAO70" s="60"/>
      <c r="AAP70" s="60"/>
      <c r="AAQ70" s="60"/>
      <c r="AAR70" s="60"/>
      <c r="AAS70" s="60"/>
      <c r="AAT70" s="60"/>
      <c r="AAU70" s="60"/>
      <c r="AAV70" s="60"/>
      <c r="AAW70" s="60"/>
      <c r="AAX70" s="60"/>
      <c r="AAY70" s="60"/>
      <c r="AAZ70" s="60"/>
      <c r="ABA70" s="60"/>
      <c r="ABB70" s="60"/>
      <c r="ABC70" s="60"/>
      <c r="ABD70" s="60"/>
      <c r="ABE70" s="60"/>
      <c r="ABF70" s="60"/>
      <c r="ABG70" s="60"/>
      <c r="ABH70" s="60"/>
      <c r="ABI70" s="60"/>
      <c r="ABJ70" s="60"/>
      <c r="ABK70" s="60"/>
      <c r="ABL70" s="60"/>
      <c r="ABM70" s="60"/>
      <c r="ABN70" s="60"/>
      <c r="ABO70" s="60"/>
      <c r="ABP70" s="60"/>
      <c r="ABQ70" s="60"/>
      <c r="ABR70" s="60"/>
      <c r="ABS70" s="60"/>
      <c r="ABT70" s="60"/>
      <c r="ABU70" s="60"/>
      <c r="ABV70" s="60"/>
      <c r="ABW70" s="60"/>
      <c r="ABX70" s="60"/>
      <c r="ABY70" s="60"/>
      <c r="ABZ70" s="60"/>
      <c r="ACA70" s="60"/>
      <c r="ACB70" s="60"/>
      <c r="ACC70" s="60"/>
      <c r="ACD70" s="60"/>
      <c r="ACE70" s="60"/>
      <c r="ACF70" s="60"/>
      <c r="ACG70" s="60"/>
      <c r="ACH70" s="60"/>
      <c r="ACI70" s="60"/>
      <c r="ACJ70" s="60"/>
      <c r="ACK70" s="60"/>
      <c r="ACL70" s="60"/>
      <c r="ACM70" s="60"/>
      <c r="ACN70" s="60"/>
      <c r="ACO70" s="60"/>
      <c r="ACP70" s="60"/>
      <c r="ACQ70" s="60"/>
      <c r="ACR70" s="60"/>
      <c r="ACS70" s="60"/>
      <c r="ACT70" s="60"/>
      <c r="ACU70" s="60"/>
      <c r="ACV70" s="60"/>
      <c r="ACW70" s="60"/>
      <c r="ACX70" s="60"/>
      <c r="ACY70" s="60"/>
      <c r="ACZ70" s="60"/>
      <c r="ADA70" s="60"/>
      <c r="ADB70" s="60"/>
      <c r="ADC70" s="60"/>
      <c r="ADD70" s="60"/>
      <c r="ADE70" s="60"/>
      <c r="ADF70" s="60"/>
      <c r="ADG70" s="60"/>
      <c r="ADH70" s="60"/>
      <c r="ADI70" s="60"/>
      <c r="ADJ70" s="60"/>
      <c r="ADK70" s="60"/>
      <c r="ADL70" s="60"/>
      <c r="ADM70" s="60"/>
      <c r="ADN70" s="60"/>
      <c r="ADO70" s="60"/>
      <c r="ADP70" s="60"/>
      <c r="ADQ70" s="60"/>
      <c r="ADR70" s="60"/>
      <c r="ADS70" s="60"/>
      <c r="ADT70" s="60"/>
      <c r="ADU70" s="60"/>
      <c r="ADV70" s="60"/>
      <c r="ADW70" s="60"/>
      <c r="ADX70" s="60"/>
      <c r="ADY70" s="60"/>
      <c r="ADZ70" s="60"/>
      <c r="AEA70" s="60"/>
      <c r="AEB70" s="60"/>
      <c r="AEC70" s="60"/>
      <c r="AED70" s="60"/>
      <c r="AEE70" s="60"/>
      <c r="AEF70" s="60"/>
      <c r="AEG70" s="60"/>
      <c r="AEH70" s="60"/>
      <c r="AEI70" s="60"/>
      <c r="AEJ70" s="60"/>
      <c r="AEK70" s="60"/>
      <c r="AEL70" s="60"/>
      <c r="AEM70" s="60"/>
      <c r="AEN70" s="60"/>
      <c r="AEO70" s="60"/>
      <c r="AEP70" s="60"/>
      <c r="AEQ70" s="60"/>
      <c r="AER70" s="60"/>
      <c r="AES70" s="60"/>
      <c r="AET70" s="60"/>
      <c r="AEU70" s="60"/>
      <c r="AEV70" s="60"/>
      <c r="AEW70" s="60"/>
      <c r="AEX70" s="60"/>
      <c r="AEY70" s="60"/>
      <c r="AEZ70" s="60"/>
      <c r="AFA70" s="60"/>
      <c r="AFB70" s="60"/>
      <c r="AFC70" s="60"/>
      <c r="AFD70" s="60"/>
      <c r="AFE70" s="60"/>
      <c r="AFF70" s="60"/>
      <c r="AFG70" s="60"/>
      <c r="AFH70" s="60"/>
      <c r="AFI70" s="60"/>
      <c r="AFJ70" s="60"/>
      <c r="AFK70" s="60"/>
      <c r="AFL70" s="60"/>
      <c r="AFM70" s="60"/>
      <c r="AFN70" s="60"/>
      <c r="AFO70" s="60"/>
    </row>
    <row r="71" spans="1:847" s="62" customFormat="1" ht="30.75" customHeight="1">
      <c r="A71" s="116" t="s">
        <v>157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8"/>
      <c r="AW71" s="63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B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  <c r="JT71" s="60"/>
      <c r="JU71" s="60"/>
      <c r="JV71" s="60"/>
      <c r="JW71" s="60"/>
      <c r="JX71" s="60"/>
      <c r="JY71" s="60"/>
      <c r="JZ71" s="60"/>
      <c r="KA71" s="60"/>
      <c r="KB71" s="60"/>
      <c r="KC71" s="60"/>
      <c r="KD71" s="60"/>
      <c r="KE71" s="60"/>
      <c r="KF71" s="60"/>
      <c r="KG71" s="60"/>
      <c r="KH71" s="60"/>
      <c r="KI71" s="60"/>
      <c r="KJ71" s="60"/>
      <c r="KK71" s="60"/>
      <c r="KL71" s="60"/>
      <c r="KM71" s="60"/>
      <c r="KN71" s="60"/>
      <c r="KO71" s="60"/>
      <c r="KP71" s="60"/>
      <c r="KQ71" s="60"/>
      <c r="KR71" s="60"/>
      <c r="KS71" s="60"/>
      <c r="KT71" s="60"/>
      <c r="KU71" s="60"/>
      <c r="KV71" s="60"/>
      <c r="KW71" s="60"/>
      <c r="KX71" s="60"/>
      <c r="KY71" s="60"/>
      <c r="KZ71" s="60"/>
      <c r="LA71" s="60"/>
      <c r="LB71" s="60"/>
      <c r="LC71" s="60"/>
      <c r="LD71" s="60"/>
      <c r="LE71" s="60"/>
      <c r="LF71" s="60"/>
      <c r="LG71" s="60"/>
      <c r="LH71" s="60"/>
      <c r="LI71" s="60"/>
      <c r="LJ71" s="60"/>
      <c r="LK71" s="60"/>
      <c r="LL71" s="60"/>
      <c r="LM71" s="60"/>
      <c r="LN71" s="60"/>
      <c r="LO71" s="60"/>
      <c r="LP71" s="60"/>
      <c r="LQ71" s="60"/>
      <c r="LR71" s="60"/>
      <c r="LS71" s="60"/>
      <c r="LT71" s="60"/>
      <c r="LU71" s="60"/>
      <c r="LV71" s="60"/>
      <c r="LW71" s="60"/>
      <c r="LX71" s="60"/>
      <c r="LY71" s="60"/>
      <c r="LZ71" s="60"/>
      <c r="MA71" s="60"/>
      <c r="MB71" s="60"/>
      <c r="MC71" s="60"/>
      <c r="MD71" s="60"/>
      <c r="ME71" s="60"/>
      <c r="MF71" s="60"/>
      <c r="MG71" s="60"/>
      <c r="MH71" s="60"/>
      <c r="MI71" s="60"/>
      <c r="MJ71" s="60"/>
      <c r="MK71" s="60"/>
      <c r="ML71" s="60"/>
      <c r="MM71" s="60"/>
      <c r="MN71" s="60"/>
      <c r="MO71" s="60"/>
      <c r="MP71" s="60"/>
      <c r="MQ71" s="60"/>
      <c r="MR71" s="60"/>
      <c r="MS71" s="60"/>
      <c r="MT71" s="60"/>
      <c r="MU71" s="60"/>
      <c r="MV71" s="60"/>
      <c r="MW71" s="60"/>
      <c r="MX71" s="60"/>
      <c r="MY71" s="60"/>
      <c r="MZ71" s="60"/>
      <c r="NA71" s="60"/>
      <c r="NB71" s="60"/>
      <c r="NC71" s="60"/>
      <c r="ND71" s="60"/>
      <c r="NE71" s="60"/>
      <c r="NF71" s="60"/>
      <c r="NG71" s="60"/>
      <c r="NH71" s="60"/>
      <c r="NI71" s="60"/>
      <c r="NJ71" s="60"/>
      <c r="NK71" s="60"/>
      <c r="NL71" s="60"/>
      <c r="NM71" s="60"/>
      <c r="NN71" s="60"/>
      <c r="NO71" s="60"/>
      <c r="NP71" s="60"/>
      <c r="NQ71" s="60"/>
      <c r="NR71" s="60"/>
      <c r="NS71" s="60"/>
      <c r="NT71" s="60"/>
      <c r="NU71" s="60"/>
      <c r="NV71" s="60"/>
      <c r="NW71" s="60"/>
      <c r="NX71" s="60"/>
      <c r="NY71" s="60"/>
      <c r="NZ71" s="60"/>
      <c r="OA71" s="60"/>
      <c r="OB71" s="60"/>
      <c r="OC71" s="60"/>
      <c r="OD71" s="60"/>
      <c r="OE71" s="60"/>
      <c r="OF71" s="60"/>
      <c r="OG71" s="60"/>
      <c r="OH71" s="60"/>
      <c r="OI71" s="60"/>
      <c r="OJ71" s="60"/>
      <c r="OK71" s="60"/>
      <c r="OL71" s="60"/>
      <c r="OM71" s="60"/>
      <c r="ON71" s="60"/>
      <c r="OO71" s="60"/>
      <c r="OP71" s="60"/>
      <c r="OQ71" s="60"/>
      <c r="OR71" s="60"/>
      <c r="OS71" s="60"/>
      <c r="OT71" s="60"/>
      <c r="OU71" s="60"/>
      <c r="OV71" s="60"/>
      <c r="OW71" s="60"/>
      <c r="OX71" s="60"/>
      <c r="OY71" s="60"/>
      <c r="OZ71" s="60"/>
      <c r="PA71" s="60"/>
      <c r="PB71" s="60"/>
      <c r="PC71" s="60"/>
      <c r="PD71" s="60"/>
      <c r="PE71" s="60"/>
      <c r="PF71" s="60"/>
      <c r="PG71" s="60"/>
      <c r="PH71" s="60"/>
      <c r="PI71" s="60"/>
      <c r="PJ71" s="60"/>
      <c r="PK71" s="60"/>
      <c r="PL71" s="60"/>
      <c r="PM71" s="60"/>
      <c r="PN71" s="60"/>
      <c r="PO71" s="60"/>
      <c r="PP71" s="60"/>
      <c r="PQ71" s="60"/>
      <c r="PR71" s="60"/>
      <c r="PS71" s="60"/>
      <c r="PT71" s="60"/>
      <c r="PU71" s="60"/>
      <c r="PV71" s="60"/>
      <c r="PW71" s="60"/>
      <c r="PX71" s="60"/>
      <c r="PY71" s="60"/>
      <c r="PZ71" s="60"/>
      <c r="QA71" s="60"/>
      <c r="QB71" s="60"/>
      <c r="QC71" s="60"/>
      <c r="QD71" s="60"/>
      <c r="QE71" s="60"/>
      <c r="QF71" s="60"/>
      <c r="QG71" s="60"/>
      <c r="QH71" s="60"/>
      <c r="QI71" s="60"/>
      <c r="QJ71" s="60"/>
      <c r="QK71" s="60"/>
      <c r="QL71" s="60"/>
      <c r="QM71" s="60"/>
      <c r="QN71" s="60"/>
      <c r="QO71" s="60"/>
      <c r="QP71" s="60"/>
      <c r="QQ71" s="60"/>
      <c r="QR71" s="60"/>
      <c r="QS71" s="60"/>
      <c r="QT71" s="60"/>
      <c r="QU71" s="60"/>
      <c r="QV71" s="60"/>
      <c r="QW71" s="60"/>
      <c r="QX71" s="60"/>
      <c r="QY71" s="60"/>
      <c r="QZ71" s="60"/>
      <c r="RA71" s="60"/>
      <c r="RB71" s="60"/>
      <c r="RC71" s="60"/>
      <c r="RD71" s="60"/>
      <c r="RE71" s="60"/>
      <c r="RF71" s="60"/>
      <c r="RG71" s="60"/>
      <c r="RH71" s="60"/>
      <c r="RI71" s="60"/>
      <c r="RJ71" s="60"/>
      <c r="RK71" s="60"/>
      <c r="RL71" s="60"/>
      <c r="RM71" s="60"/>
      <c r="RN71" s="60"/>
      <c r="RO71" s="60"/>
      <c r="RP71" s="60"/>
      <c r="RQ71" s="60"/>
      <c r="RR71" s="60"/>
      <c r="RS71" s="60"/>
      <c r="RT71" s="60"/>
      <c r="RU71" s="60"/>
      <c r="RV71" s="60"/>
      <c r="RW71" s="60"/>
      <c r="RX71" s="60"/>
      <c r="RY71" s="60"/>
      <c r="RZ71" s="60"/>
      <c r="SA71" s="60"/>
      <c r="SB71" s="60"/>
      <c r="SC71" s="60"/>
      <c r="SD71" s="60"/>
      <c r="SE71" s="60"/>
      <c r="SF71" s="60"/>
      <c r="SG71" s="60"/>
      <c r="SH71" s="60"/>
      <c r="SI71" s="60"/>
      <c r="SJ71" s="60"/>
      <c r="SK71" s="60"/>
      <c r="SL71" s="60"/>
      <c r="SM71" s="60"/>
      <c r="SN71" s="60"/>
      <c r="SO71" s="60"/>
      <c r="SP71" s="60"/>
      <c r="SQ71" s="60"/>
      <c r="SR71" s="60"/>
      <c r="SS71" s="60"/>
      <c r="ST71" s="60"/>
      <c r="SU71" s="60"/>
      <c r="SV71" s="60"/>
      <c r="SW71" s="60"/>
      <c r="SX71" s="60"/>
      <c r="SY71" s="60"/>
      <c r="SZ71" s="60"/>
      <c r="TA71" s="60"/>
      <c r="TB71" s="60"/>
      <c r="TC71" s="60"/>
      <c r="TD71" s="60"/>
      <c r="TE71" s="60"/>
      <c r="TF71" s="60"/>
      <c r="TG71" s="60"/>
      <c r="TH71" s="60"/>
      <c r="TI71" s="60"/>
      <c r="TJ71" s="60"/>
      <c r="TK71" s="60"/>
      <c r="TL71" s="60"/>
      <c r="TM71" s="60"/>
      <c r="TN71" s="60"/>
      <c r="TO71" s="60"/>
      <c r="TP71" s="60"/>
      <c r="TQ71" s="60"/>
      <c r="TR71" s="60"/>
      <c r="TS71" s="60"/>
      <c r="TT71" s="60"/>
      <c r="TU71" s="60"/>
      <c r="TV71" s="60"/>
      <c r="TW71" s="60"/>
      <c r="TX71" s="60"/>
      <c r="TY71" s="60"/>
      <c r="TZ71" s="60"/>
      <c r="UA71" s="60"/>
      <c r="UB71" s="60"/>
      <c r="UC71" s="60"/>
      <c r="UD71" s="60"/>
      <c r="UE71" s="60"/>
      <c r="UF71" s="60"/>
      <c r="UG71" s="60"/>
      <c r="UH71" s="60"/>
      <c r="UI71" s="60"/>
      <c r="UJ71" s="60"/>
      <c r="UK71" s="60"/>
      <c r="UL71" s="60"/>
      <c r="UM71" s="60"/>
      <c r="UN71" s="60"/>
      <c r="UO71" s="60"/>
      <c r="UP71" s="60"/>
      <c r="UQ71" s="60"/>
      <c r="UR71" s="60"/>
      <c r="US71" s="60"/>
      <c r="UT71" s="60"/>
      <c r="UU71" s="60"/>
      <c r="UV71" s="60"/>
      <c r="UW71" s="60"/>
      <c r="UX71" s="60"/>
      <c r="UY71" s="60"/>
      <c r="UZ71" s="60"/>
      <c r="VA71" s="60"/>
      <c r="VB71" s="60"/>
      <c r="VC71" s="60"/>
      <c r="VD71" s="60"/>
      <c r="VE71" s="60"/>
      <c r="VF71" s="60"/>
      <c r="VG71" s="60"/>
      <c r="VH71" s="60"/>
      <c r="VI71" s="60"/>
      <c r="VJ71" s="60"/>
      <c r="VK71" s="60"/>
      <c r="VL71" s="60"/>
      <c r="VM71" s="60"/>
      <c r="VN71" s="60"/>
      <c r="VO71" s="60"/>
      <c r="VP71" s="60"/>
      <c r="VQ71" s="60"/>
      <c r="VR71" s="60"/>
      <c r="VS71" s="60"/>
      <c r="VT71" s="60"/>
      <c r="VU71" s="60"/>
      <c r="VV71" s="60"/>
      <c r="VW71" s="60"/>
      <c r="VX71" s="60"/>
      <c r="VY71" s="60"/>
      <c r="VZ71" s="60"/>
      <c r="WA71" s="60"/>
      <c r="WB71" s="60"/>
      <c r="WC71" s="60"/>
      <c r="WD71" s="60"/>
      <c r="WE71" s="60"/>
      <c r="WF71" s="60"/>
      <c r="WG71" s="60"/>
      <c r="WH71" s="60"/>
      <c r="WI71" s="60"/>
      <c r="WJ71" s="60"/>
      <c r="WK71" s="60"/>
      <c r="WL71" s="60"/>
      <c r="WM71" s="60"/>
      <c r="WN71" s="60"/>
      <c r="WO71" s="60"/>
      <c r="WP71" s="60"/>
      <c r="WQ71" s="60"/>
      <c r="WR71" s="60"/>
      <c r="WS71" s="60"/>
      <c r="WT71" s="60"/>
      <c r="WU71" s="60"/>
      <c r="WV71" s="60"/>
      <c r="WW71" s="60"/>
      <c r="WX71" s="60"/>
      <c r="WY71" s="60"/>
      <c r="WZ71" s="60"/>
      <c r="XA71" s="60"/>
      <c r="XB71" s="60"/>
      <c r="XC71" s="60"/>
      <c r="XD71" s="60"/>
      <c r="XE71" s="60"/>
      <c r="XF71" s="60"/>
      <c r="XG71" s="60"/>
      <c r="XH71" s="60"/>
      <c r="XI71" s="60"/>
      <c r="XJ71" s="60"/>
      <c r="XK71" s="60"/>
      <c r="XL71" s="60"/>
      <c r="XM71" s="60"/>
      <c r="XN71" s="60"/>
      <c r="XO71" s="60"/>
      <c r="XP71" s="60"/>
      <c r="XQ71" s="60"/>
      <c r="XR71" s="60"/>
      <c r="XS71" s="60"/>
      <c r="XT71" s="60"/>
      <c r="XU71" s="60"/>
      <c r="XV71" s="60"/>
      <c r="XW71" s="60"/>
      <c r="XX71" s="60"/>
      <c r="XY71" s="60"/>
      <c r="XZ71" s="60"/>
      <c r="YA71" s="60"/>
      <c r="YB71" s="60"/>
      <c r="YC71" s="60"/>
      <c r="YD71" s="60"/>
      <c r="YE71" s="60"/>
      <c r="YF71" s="60"/>
      <c r="YG71" s="60"/>
      <c r="YH71" s="60"/>
      <c r="YI71" s="60"/>
      <c r="YJ71" s="60"/>
      <c r="YK71" s="60"/>
      <c r="YL71" s="60"/>
      <c r="YM71" s="60"/>
      <c r="YN71" s="60"/>
      <c r="YO71" s="60"/>
      <c r="YP71" s="60"/>
      <c r="YQ71" s="60"/>
      <c r="YR71" s="60"/>
      <c r="YS71" s="60"/>
      <c r="YT71" s="60"/>
      <c r="YU71" s="60"/>
      <c r="YV71" s="60"/>
      <c r="YW71" s="60"/>
      <c r="YX71" s="60"/>
      <c r="YY71" s="60"/>
      <c r="YZ71" s="60"/>
      <c r="ZA71" s="60"/>
      <c r="ZB71" s="60"/>
      <c r="ZC71" s="60"/>
      <c r="ZD71" s="60"/>
      <c r="ZE71" s="60"/>
      <c r="ZF71" s="60"/>
      <c r="ZG71" s="60"/>
      <c r="ZH71" s="60"/>
      <c r="ZI71" s="60"/>
      <c r="ZJ71" s="60"/>
      <c r="ZK71" s="60"/>
      <c r="ZL71" s="60"/>
      <c r="ZM71" s="60"/>
      <c r="ZN71" s="60"/>
      <c r="ZO71" s="60"/>
      <c r="ZP71" s="60"/>
      <c r="ZQ71" s="60"/>
      <c r="ZR71" s="60"/>
      <c r="ZS71" s="60"/>
      <c r="ZT71" s="60"/>
      <c r="ZU71" s="60"/>
      <c r="ZV71" s="60"/>
      <c r="ZW71" s="60"/>
      <c r="ZX71" s="60"/>
      <c r="ZY71" s="60"/>
      <c r="ZZ71" s="60"/>
      <c r="AAA71" s="60"/>
      <c r="AAB71" s="60"/>
      <c r="AAC71" s="60"/>
      <c r="AAD71" s="60"/>
      <c r="AAE71" s="60"/>
      <c r="AAF71" s="60"/>
      <c r="AAG71" s="60"/>
      <c r="AAH71" s="60"/>
      <c r="AAI71" s="60"/>
      <c r="AAJ71" s="60"/>
      <c r="AAK71" s="60"/>
      <c r="AAL71" s="60"/>
      <c r="AAM71" s="60"/>
      <c r="AAN71" s="60"/>
      <c r="AAO71" s="60"/>
      <c r="AAP71" s="60"/>
      <c r="AAQ71" s="60"/>
      <c r="AAR71" s="60"/>
      <c r="AAS71" s="60"/>
      <c r="AAT71" s="60"/>
      <c r="AAU71" s="60"/>
      <c r="AAV71" s="60"/>
      <c r="AAW71" s="60"/>
      <c r="AAX71" s="60"/>
      <c r="AAY71" s="60"/>
      <c r="AAZ71" s="60"/>
      <c r="ABA71" s="60"/>
      <c r="ABB71" s="60"/>
      <c r="ABC71" s="60"/>
      <c r="ABD71" s="60"/>
      <c r="ABE71" s="60"/>
      <c r="ABF71" s="60"/>
      <c r="ABG71" s="60"/>
      <c r="ABH71" s="60"/>
      <c r="ABI71" s="60"/>
      <c r="ABJ71" s="60"/>
      <c r="ABK71" s="60"/>
      <c r="ABL71" s="60"/>
      <c r="ABM71" s="60"/>
      <c r="ABN71" s="60"/>
      <c r="ABO71" s="60"/>
      <c r="ABP71" s="60"/>
      <c r="ABQ71" s="60"/>
      <c r="ABR71" s="60"/>
      <c r="ABS71" s="60"/>
      <c r="ABT71" s="60"/>
      <c r="ABU71" s="60"/>
      <c r="ABV71" s="60"/>
      <c r="ABW71" s="60"/>
      <c r="ABX71" s="60"/>
      <c r="ABY71" s="60"/>
      <c r="ABZ71" s="60"/>
      <c r="ACA71" s="60"/>
      <c r="ACB71" s="60"/>
      <c r="ACC71" s="60"/>
      <c r="ACD71" s="60"/>
      <c r="ACE71" s="60"/>
      <c r="ACF71" s="60"/>
      <c r="ACG71" s="60"/>
      <c r="ACH71" s="60"/>
      <c r="ACI71" s="60"/>
      <c r="ACJ71" s="60"/>
      <c r="ACK71" s="60"/>
      <c r="ACL71" s="60"/>
      <c r="ACM71" s="60"/>
      <c r="ACN71" s="60"/>
      <c r="ACO71" s="60"/>
      <c r="ACP71" s="60"/>
      <c r="ACQ71" s="60"/>
      <c r="ACR71" s="60"/>
      <c r="ACS71" s="60"/>
      <c r="ACT71" s="60"/>
      <c r="ACU71" s="60"/>
      <c r="ACV71" s="60"/>
      <c r="ACW71" s="60"/>
      <c r="ACX71" s="60"/>
      <c r="ACY71" s="60"/>
      <c r="ACZ71" s="60"/>
      <c r="ADA71" s="60"/>
      <c r="ADB71" s="60"/>
      <c r="ADC71" s="60"/>
      <c r="ADD71" s="60"/>
      <c r="ADE71" s="60"/>
      <c r="ADF71" s="60"/>
      <c r="ADG71" s="60"/>
      <c r="ADH71" s="60"/>
      <c r="ADI71" s="60"/>
      <c r="ADJ71" s="60"/>
      <c r="ADK71" s="60"/>
      <c r="ADL71" s="60"/>
      <c r="ADM71" s="60"/>
      <c r="ADN71" s="60"/>
      <c r="ADO71" s="60"/>
      <c r="ADP71" s="60"/>
      <c r="ADQ71" s="60"/>
      <c r="ADR71" s="60"/>
      <c r="ADS71" s="60"/>
      <c r="ADT71" s="60"/>
      <c r="ADU71" s="60"/>
      <c r="ADV71" s="60"/>
      <c r="ADW71" s="60"/>
      <c r="ADX71" s="60"/>
      <c r="ADY71" s="60"/>
      <c r="ADZ71" s="60"/>
      <c r="AEA71" s="60"/>
      <c r="AEB71" s="60"/>
      <c r="AEC71" s="60"/>
      <c r="AED71" s="60"/>
      <c r="AEE71" s="60"/>
      <c r="AEF71" s="60"/>
      <c r="AEG71" s="60"/>
      <c r="AEH71" s="60"/>
      <c r="AEI71" s="60"/>
      <c r="AEJ71" s="60"/>
      <c r="AEK71" s="60"/>
      <c r="AEL71" s="60"/>
      <c r="AEM71" s="60"/>
      <c r="AEN71" s="60"/>
      <c r="AEO71" s="60"/>
      <c r="AEP71" s="60"/>
      <c r="AEQ71" s="60"/>
      <c r="AER71" s="60"/>
      <c r="AES71" s="60"/>
      <c r="AET71" s="60"/>
      <c r="AEU71" s="60"/>
      <c r="AEV71" s="60"/>
      <c r="AEW71" s="60"/>
      <c r="AEX71" s="60"/>
      <c r="AEY71" s="60"/>
      <c r="AEZ71" s="60"/>
      <c r="AFA71" s="60"/>
      <c r="AFB71" s="60"/>
      <c r="AFC71" s="60"/>
      <c r="AFD71" s="60"/>
      <c r="AFE71" s="60"/>
      <c r="AFF71" s="60"/>
      <c r="AFG71" s="60"/>
      <c r="AFH71" s="60"/>
      <c r="AFI71" s="60"/>
      <c r="AFJ71" s="60"/>
      <c r="AFK71" s="60"/>
      <c r="AFL71" s="60"/>
      <c r="AFM71" s="60"/>
      <c r="AFN71" s="60"/>
      <c r="AFO71" s="60"/>
    </row>
    <row r="72" spans="1:847" s="64" customFormat="1" ht="15" customHeight="1">
      <c r="A72" s="119" t="s">
        <v>172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1"/>
      <c r="AW72" s="58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60"/>
      <c r="GM72" s="60"/>
      <c r="GN72" s="60"/>
      <c r="GO72" s="60"/>
      <c r="GP72" s="60"/>
      <c r="GQ72" s="60"/>
      <c r="GR72" s="60"/>
      <c r="GS72" s="60"/>
      <c r="GT72" s="60"/>
      <c r="GU72" s="60"/>
      <c r="GV72" s="60"/>
      <c r="GW72" s="60"/>
      <c r="GX72" s="60"/>
      <c r="GY72" s="60"/>
      <c r="GZ72" s="60"/>
      <c r="HA72" s="60"/>
      <c r="HB72" s="60"/>
      <c r="HC72" s="60"/>
      <c r="HD72" s="60"/>
      <c r="HE72" s="60"/>
      <c r="HF72" s="60"/>
      <c r="HG72" s="60"/>
      <c r="HH72" s="60"/>
      <c r="HI72" s="60"/>
      <c r="HJ72" s="60"/>
      <c r="HK72" s="60"/>
      <c r="HL72" s="60"/>
      <c r="HM72" s="60"/>
      <c r="HN72" s="60"/>
      <c r="HO72" s="60"/>
      <c r="HP72" s="60"/>
      <c r="HQ72" s="60"/>
      <c r="HR72" s="60"/>
      <c r="HS72" s="60"/>
      <c r="HT72" s="60"/>
      <c r="HU72" s="60"/>
      <c r="HV72" s="60"/>
      <c r="HW72" s="60"/>
      <c r="HX72" s="60"/>
      <c r="HY72" s="60"/>
      <c r="HZ72" s="60"/>
      <c r="IA72" s="60"/>
      <c r="IB72" s="60"/>
      <c r="IC72" s="60"/>
      <c r="ID72" s="60"/>
      <c r="IE72" s="60"/>
      <c r="IF72" s="60"/>
      <c r="IG72" s="60"/>
      <c r="IH72" s="60"/>
      <c r="II72" s="60"/>
      <c r="IJ72" s="60"/>
      <c r="IK72" s="60"/>
      <c r="IL72" s="60"/>
      <c r="IM72" s="60"/>
      <c r="IN72" s="60"/>
      <c r="IO72" s="60"/>
      <c r="IP72" s="60"/>
      <c r="IQ72" s="60"/>
      <c r="IR72" s="60"/>
      <c r="IS72" s="60"/>
      <c r="IT72" s="60"/>
      <c r="IU72" s="60"/>
      <c r="IV72" s="60"/>
      <c r="IW72" s="60"/>
      <c r="IX72" s="60"/>
      <c r="IY72" s="60"/>
      <c r="IZ72" s="60"/>
      <c r="JA72" s="60"/>
      <c r="JB72" s="60"/>
      <c r="JC72" s="60"/>
      <c r="JD72" s="60"/>
      <c r="JE72" s="60"/>
      <c r="JF72" s="60"/>
      <c r="JG72" s="60"/>
      <c r="JH72" s="60"/>
      <c r="JI72" s="60"/>
      <c r="JJ72" s="60"/>
      <c r="JK72" s="60"/>
      <c r="JL72" s="60"/>
      <c r="JM72" s="60"/>
      <c r="JN72" s="60"/>
      <c r="JO72" s="60"/>
      <c r="JP72" s="60"/>
      <c r="JQ72" s="60"/>
      <c r="JR72" s="60"/>
      <c r="JS72" s="60"/>
      <c r="JT72" s="60"/>
      <c r="JU72" s="60"/>
      <c r="JV72" s="60"/>
      <c r="JW72" s="60"/>
      <c r="JX72" s="60"/>
      <c r="JY72" s="60"/>
      <c r="JZ72" s="60"/>
      <c r="KA72" s="60"/>
      <c r="KB72" s="60"/>
      <c r="KC72" s="60"/>
      <c r="KD72" s="60"/>
      <c r="KE72" s="60"/>
      <c r="KF72" s="60"/>
      <c r="KG72" s="60"/>
      <c r="KH72" s="60"/>
      <c r="KI72" s="60"/>
      <c r="KJ72" s="60"/>
      <c r="KK72" s="60"/>
      <c r="KL72" s="60"/>
      <c r="KM72" s="60"/>
      <c r="KN72" s="60"/>
      <c r="KO72" s="60"/>
      <c r="KP72" s="60"/>
      <c r="KQ72" s="60"/>
      <c r="KR72" s="60"/>
      <c r="KS72" s="60"/>
      <c r="KT72" s="60"/>
      <c r="KU72" s="60"/>
      <c r="KV72" s="60"/>
      <c r="KW72" s="60"/>
      <c r="KX72" s="60"/>
      <c r="KY72" s="60"/>
      <c r="KZ72" s="60"/>
      <c r="LA72" s="60"/>
      <c r="LB72" s="60"/>
      <c r="LC72" s="60"/>
      <c r="LD72" s="60"/>
      <c r="LE72" s="60"/>
      <c r="LF72" s="60"/>
      <c r="LG72" s="60"/>
      <c r="LH72" s="60"/>
      <c r="LI72" s="60"/>
      <c r="LJ72" s="60"/>
      <c r="LK72" s="60"/>
      <c r="LL72" s="60"/>
      <c r="LM72" s="60"/>
      <c r="LN72" s="60"/>
      <c r="LO72" s="60"/>
      <c r="LP72" s="60"/>
      <c r="LQ72" s="60"/>
      <c r="LR72" s="60"/>
      <c r="LS72" s="60"/>
      <c r="LT72" s="60"/>
      <c r="LU72" s="60"/>
      <c r="LV72" s="60"/>
      <c r="LW72" s="60"/>
      <c r="LX72" s="60"/>
      <c r="LY72" s="60"/>
      <c r="LZ72" s="60"/>
      <c r="MA72" s="60"/>
      <c r="MB72" s="60"/>
      <c r="MC72" s="60"/>
      <c r="MD72" s="60"/>
      <c r="ME72" s="60"/>
      <c r="MF72" s="60"/>
      <c r="MG72" s="60"/>
      <c r="MH72" s="60"/>
      <c r="MI72" s="60"/>
      <c r="MJ72" s="60"/>
      <c r="MK72" s="60"/>
      <c r="ML72" s="60"/>
      <c r="MM72" s="60"/>
      <c r="MN72" s="60"/>
      <c r="MO72" s="60"/>
      <c r="MP72" s="60"/>
      <c r="MQ72" s="60"/>
      <c r="MR72" s="60"/>
      <c r="MS72" s="60"/>
      <c r="MT72" s="60"/>
      <c r="MU72" s="60"/>
      <c r="MV72" s="60"/>
      <c r="MW72" s="60"/>
      <c r="MX72" s="60"/>
      <c r="MY72" s="60"/>
      <c r="MZ72" s="60"/>
      <c r="NA72" s="60"/>
      <c r="NB72" s="60"/>
      <c r="NC72" s="60"/>
      <c r="ND72" s="60"/>
      <c r="NE72" s="60"/>
      <c r="NF72" s="60"/>
      <c r="NG72" s="60"/>
      <c r="NH72" s="60"/>
      <c r="NI72" s="60"/>
      <c r="NJ72" s="60"/>
      <c r="NK72" s="60"/>
      <c r="NL72" s="60"/>
      <c r="NM72" s="60"/>
      <c r="NN72" s="60"/>
      <c r="NO72" s="60"/>
      <c r="NP72" s="60"/>
      <c r="NQ72" s="60"/>
      <c r="NR72" s="60"/>
      <c r="NS72" s="60"/>
      <c r="NT72" s="60"/>
      <c r="NU72" s="60"/>
      <c r="NV72" s="60"/>
      <c r="NW72" s="60"/>
      <c r="NX72" s="60"/>
      <c r="NY72" s="60"/>
      <c r="NZ72" s="60"/>
      <c r="OA72" s="60"/>
      <c r="OB72" s="60"/>
      <c r="OC72" s="60"/>
      <c r="OD72" s="60"/>
      <c r="OE72" s="60"/>
      <c r="OF72" s="60"/>
      <c r="OG72" s="60"/>
      <c r="OH72" s="60"/>
      <c r="OI72" s="60"/>
      <c r="OJ72" s="60"/>
      <c r="OK72" s="60"/>
      <c r="OL72" s="60"/>
      <c r="OM72" s="60"/>
      <c r="ON72" s="60"/>
      <c r="OO72" s="60"/>
      <c r="OP72" s="60"/>
      <c r="OQ72" s="60"/>
      <c r="OR72" s="60"/>
      <c r="OS72" s="60"/>
      <c r="OT72" s="60"/>
      <c r="OU72" s="60"/>
      <c r="OV72" s="60"/>
      <c r="OW72" s="60"/>
      <c r="OX72" s="60"/>
      <c r="OY72" s="60"/>
      <c r="OZ72" s="60"/>
      <c r="PA72" s="60"/>
      <c r="PB72" s="60"/>
      <c r="PC72" s="60"/>
      <c r="PD72" s="60"/>
      <c r="PE72" s="60"/>
      <c r="PF72" s="60"/>
      <c r="PG72" s="60"/>
      <c r="PH72" s="60"/>
      <c r="PI72" s="60"/>
      <c r="PJ72" s="60"/>
      <c r="PK72" s="60"/>
      <c r="PL72" s="60"/>
      <c r="PM72" s="60"/>
      <c r="PN72" s="60"/>
      <c r="PO72" s="60"/>
      <c r="PP72" s="60"/>
      <c r="PQ72" s="60"/>
      <c r="PR72" s="60"/>
      <c r="PS72" s="60"/>
      <c r="PT72" s="60"/>
      <c r="PU72" s="60"/>
      <c r="PV72" s="60"/>
      <c r="PW72" s="60"/>
      <c r="PX72" s="60"/>
      <c r="PY72" s="60"/>
      <c r="PZ72" s="60"/>
      <c r="QA72" s="60"/>
      <c r="QB72" s="60"/>
      <c r="QC72" s="60"/>
      <c r="QD72" s="60"/>
      <c r="QE72" s="60"/>
      <c r="QF72" s="60"/>
      <c r="QG72" s="60"/>
      <c r="QH72" s="60"/>
      <c r="QI72" s="60"/>
      <c r="QJ72" s="60"/>
      <c r="QK72" s="60"/>
      <c r="QL72" s="60"/>
      <c r="QM72" s="60"/>
      <c r="QN72" s="60"/>
      <c r="QO72" s="60"/>
      <c r="QP72" s="60"/>
      <c r="QQ72" s="60"/>
      <c r="QR72" s="60"/>
      <c r="QS72" s="60"/>
      <c r="QT72" s="60"/>
      <c r="QU72" s="60"/>
      <c r="QV72" s="60"/>
      <c r="QW72" s="60"/>
      <c r="QX72" s="60"/>
      <c r="QY72" s="60"/>
      <c r="QZ72" s="60"/>
      <c r="RA72" s="60"/>
      <c r="RB72" s="60"/>
      <c r="RC72" s="60"/>
      <c r="RD72" s="60"/>
      <c r="RE72" s="60"/>
      <c r="RF72" s="60"/>
      <c r="RG72" s="60"/>
      <c r="RH72" s="60"/>
      <c r="RI72" s="60"/>
      <c r="RJ72" s="60"/>
      <c r="RK72" s="60"/>
      <c r="RL72" s="60"/>
      <c r="RM72" s="60"/>
      <c r="RN72" s="60"/>
      <c r="RO72" s="60"/>
      <c r="RP72" s="60"/>
      <c r="RQ72" s="60"/>
      <c r="RR72" s="60"/>
      <c r="RS72" s="60"/>
      <c r="RT72" s="60"/>
      <c r="RU72" s="60"/>
      <c r="RV72" s="60"/>
      <c r="RW72" s="60"/>
      <c r="RX72" s="60"/>
      <c r="RY72" s="60"/>
      <c r="RZ72" s="60"/>
      <c r="SA72" s="60"/>
      <c r="SB72" s="60"/>
      <c r="SC72" s="60"/>
      <c r="SD72" s="60"/>
      <c r="SE72" s="60"/>
      <c r="SF72" s="60"/>
      <c r="SG72" s="60"/>
      <c r="SH72" s="60"/>
      <c r="SI72" s="60"/>
      <c r="SJ72" s="60"/>
      <c r="SK72" s="60"/>
      <c r="SL72" s="60"/>
      <c r="SM72" s="60"/>
      <c r="SN72" s="60"/>
      <c r="SO72" s="60"/>
      <c r="SP72" s="60"/>
      <c r="SQ72" s="60"/>
      <c r="SR72" s="60"/>
      <c r="SS72" s="60"/>
      <c r="ST72" s="60"/>
      <c r="SU72" s="60"/>
      <c r="SV72" s="60"/>
      <c r="SW72" s="60"/>
      <c r="SX72" s="60"/>
      <c r="SY72" s="60"/>
      <c r="SZ72" s="60"/>
      <c r="TA72" s="60"/>
      <c r="TB72" s="60"/>
      <c r="TC72" s="60"/>
      <c r="TD72" s="60"/>
      <c r="TE72" s="60"/>
      <c r="TF72" s="60"/>
      <c r="TG72" s="60"/>
      <c r="TH72" s="60"/>
      <c r="TI72" s="60"/>
      <c r="TJ72" s="60"/>
      <c r="TK72" s="60"/>
      <c r="TL72" s="60"/>
      <c r="TM72" s="60"/>
      <c r="TN72" s="60"/>
      <c r="TO72" s="60"/>
      <c r="TP72" s="60"/>
      <c r="TQ72" s="60"/>
      <c r="TR72" s="60"/>
      <c r="TS72" s="60"/>
      <c r="TT72" s="60"/>
      <c r="TU72" s="60"/>
      <c r="TV72" s="60"/>
      <c r="TW72" s="60"/>
      <c r="TX72" s="60"/>
      <c r="TY72" s="60"/>
      <c r="TZ72" s="60"/>
      <c r="UA72" s="60"/>
      <c r="UB72" s="60"/>
      <c r="UC72" s="60"/>
      <c r="UD72" s="60"/>
      <c r="UE72" s="60"/>
      <c r="UF72" s="60"/>
      <c r="UG72" s="60"/>
      <c r="UH72" s="60"/>
      <c r="UI72" s="60"/>
      <c r="UJ72" s="60"/>
      <c r="UK72" s="60"/>
      <c r="UL72" s="60"/>
      <c r="UM72" s="60"/>
      <c r="UN72" s="60"/>
      <c r="UO72" s="60"/>
      <c r="UP72" s="60"/>
      <c r="UQ72" s="60"/>
      <c r="UR72" s="60"/>
      <c r="US72" s="60"/>
      <c r="UT72" s="60"/>
      <c r="UU72" s="60"/>
      <c r="UV72" s="60"/>
      <c r="UW72" s="60"/>
      <c r="UX72" s="60"/>
      <c r="UY72" s="60"/>
      <c r="UZ72" s="60"/>
      <c r="VA72" s="60"/>
      <c r="VB72" s="60"/>
      <c r="VC72" s="60"/>
      <c r="VD72" s="60"/>
      <c r="VE72" s="60"/>
      <c r="VF72" s="60"/>
      <c r="VG72" s="60"/>
      <c r="VH72" s="60"/>
      <c r="VI72" s="60"/>
      <c r="VJ72" s="60"/>
      <c r="VK72" s="60"/>
      <c r="VL72" s="60"/>
      <c r="VM72" s="60"/>
      <c r="VN72" s="60"/>
      <c r="VO72" s="60"/>
      <c r="VP72" s="60"/>
      <c r="VQ72" s="60"/>
      <c r="VR72" s="60"/>
      <c r="VS72" s="60"/>
      <c r="VT72" s="60"/>
      <c r="VU72" s="60"/>
      <c r="VV72" s="60"/>
      <c r="VW72" s="60"/>
      <c r="VX72" s="60"/>
      <c r="VY72" s="60"/>
      <c r="VZ72" s="60"/>
      <c r="WA72" s="60"/>
      <c r="WB72" s="60"/>
      <c r="WC72" s="60"/>
      <c r="WD72" s="60"/>
      <c r="WE72" s="60"/>
      <c r="WF72" s="60"/>
      <c r="WG72" s="60"/>
      <c r="WH72" s="60"/>
      <c r="WI72" s="60"/>
      <c r="WJ72" s="60"/>
      <c r="WK72" s="60"/>
      <c r="WL72" s="60"/>
      <c r="WM72" s="60"/>
      <c r="WN72" s="60"/>
      <c r="WO72" s="60"/>
      <c r="WP72" s="60"/>
      <c r="WQ72" s="60"/>
      <c r="WR72" s="60"/>
      <c r="WS72" s="60"/>
      <c r="WT72" s="60"/>
      <c r="WU72" s="60"/>
      <c r="WV72" s="60"/>
      <c r="WW72" s="60"/>
      <c r="WX72" s="60"/>
      <c r="WY72" s="60"/>
      <c r="WZ72" s="60"/>
      <c r="XA72" s="60"/>
      <c r="XB72" s="60"/>
      <c r="XC72" s="60"/>
      <c r="XD72" s="60"/>
      <c r="XE72" s="60"/>
      <c r="XF72" s="60"/>
      <c r="XG72" s="60"/>
      <c r="XH72" s="60"/>
      <c r="XI72" s="60"/>
      <c r="XJ72" s="60"/>
      <c r="XK72" s="60"/>
      <c r="XL72" s="60"/>
      <c r="XM72" s="60"/>
      <c r="XN72" s="60"/>
      <c r="XO72" s="60"/>
      <c r="XP72" s="60"/>
      <c r="XQ72" s="60"/>
      <c r="XR72" s="60"/>
      <c r="XS72" s="60"/>
      <c r="XT72" s="60"/>
      <c r="XU72" s="60"/>
      <c r="XV72" s="60"/>
      <c r="XW72" s="60"/>
      <c r="XX72" s="60"/>
      <c r="XY72" s="60"/>
      <c r="XZ72" s="60"/>
      <c r="YA72" s="60"/>
      <c r="YB72" s="60"/>
      <c r="YC72" s="60"/>
      <c r="YD72" s="60"/>
      <c r="YE72" s="60"/>
      <c r="YF72" s="60"/>
      <c r="YG72" s="60"/>
      <c r="YH72" s="60"/>
      <c r="YI72" s="60"/>
      <c r="YJ72" s="60"/>
      <c r="YK72" s="60"/>
      <c r="YL72" s="60"/>
      <c r="YM72" s="60"/>
      <c r="YN72" s="60"/>
      <c r="YO72" s="60"/>
      <c r="YP72" s="60"/>
      <c r="YQ72" s="60"/>
      <c r="YR72" s="60"/>
      <c r="YS72" s="60"/>
      <c r="YT72" s="60"/>
      <c r="YU72" s="60"/>
      <c r="YV72" s="60"/>
      <c r="YW72" s="60"/>
      <c r="YX72" s="60"/>
      <c r="YY72" s="60"/>
      <c r="YZ72" s="60"/>
      <c r="ZA72" s="60"/>
      <c r="ZB72" s="60"/>
      <c r="ZC72" s="60"/>
      <c r="ZD72" s="60"/>
      <c r="ZE72" s="60"/>
      <c r="ZF72" s="60"/>
      <c r="ZG72" s="60"/>
      <c r="ZH72" s="60"/>
      <c r="ZI72" s="60"/>
      <c r="ZJ72" s="60"/>
      <c r="ZK72" s="60"/>
      <c r="ZL72" s="60"/>
      <c r="ZM72" s="60"/>
      <c r="ZN72" s="60"/>
      <c r="ZO72" s="60"/>
      <c r="ZP72" s="60"/>
      <c r="ZQ72" s="60"/>
      <c r="ZR72" s="60"/>
      <c r="ZS72" s="60"/>
      <c r="ZT72" s="60"/>
      <c r="ZU72" s="60"/>
      <c r="ZV72" s="60"/>
      <c r="ZW72" s="60"/>
      <c r="ZX72" s="60"/>
      <c r="ZY72" s="60"/>
      <c r="ZZ72" s="60"/>
      <c r="AAA72" s="60"/>
      <c r="AAB72" s="60"/>
      <c r="AAC72" s="60"/>
      <c r="AAD72" s="60"/>
      <c r="AAE72" s="60"/>
      <c r="AAF72" s="60"/>
      <c r="AAG72" s="60"/>
      <c r="AAH72" s="60"/>
      <c r="AAI72" s="60"/>
      <c r="AAJ72" s="60"/>
      <c r="AAK72" s="60"/>
      <c r="AAL72" s="60"/>
      <c r="AAM72" s="60"/>
      <c r="AAN72" s="60"/>
      <c r="AAO72" s="60"/>
      <c r="AAP72" s="60"/>
      <c r="AAQ72" s="60"/>
      <c r="AAR72" s="60"/>
      <c r="AAS72" s="60"/>
      <c r="AAT72" s="60"/>
      <c r="AAU72" s="60"/>
      <c r="AAV72" s="60"/>
      <c r="AAW72" s="60"/>
      <c r="AAX72" s="60"/>
      <c r="AAY72" s="60"/>
      <c r="AAZ72" s="60"/>
      <c r="ABA72" s="60"/>
      <c r="ABB72" s="60"/>
      <c r="ABC72" s="60"/>
      <c r="ABD72" s="60"/>
      <c r="ABE72" s="60"/>
      <c r="ABF72" s="60"/>
      <c r="ABG72" s="60"/>
      <c r="ABH72" s="60"/>
      <c r="ABI72" s="60"/>
      <c r="ABJ72" s="60"/>
      <c r="ABK72" s="60"/>
      <c r="ABL72" s="60"/>
      <c r="ABM72" s="60"/>
      <c r="ABN72" s="60"/>
      <c r="ABO72" s="60"/>
      <c r="ABP72" s="60"/>
      <c r="ABQ72" s="60"/>
      <c r="ABR72" s="60"/>
      <c r="ABS72" s="60"/>
      <c r="ABT72" s="60"/>
      <c r="ABU72" s="60"/>
      <c r="ABV72" s="60"/>
      <c r="ABW72" s="60"/>
      <c r="ABX72" s="60"/>
      <c r="ABY72" s="60"/>
      <c r="ABZ72" s="60"/>
      <c r="ACA72" s="60"/>
      <c r="ACB72" s="60"/>
      <c r="ACC72" s="60"/>
      <c r="ACD72" s="60"/>
      <c r="ACE72" s="60"/>
      <c r="ACF72" s="60"/>
      <c r="ACG72" s="60"/>
      <c r="ACH72" s="60"/>
      <c r="ACI72" s="60"/>
      <c r="ACJ72" s="60"/>
      <c r="ACK72" s="60"/>
      <c r="ACL72" s="60"/>
      <c r="ACM72" s="60"/>
      <c r="ACN72" s="60"/>
      <c r="ACO72" s="60"/>
      <c r="ACP72" s="60"/>
      <c r="ACQ72" s="60"/>
      <c r="ACR72" s="60"/>
      <c r="ACS72" s="60"/>
      <c r="ACT72" s="60"/>
      <c r="ACU72" s="60"/>
      <c r="ACV72" s="60"/>
      <c r="ACW72" s="60"/>
      <c r="ACX72" s="60"/>
      <c r="ACY72" s="60"/>
      <c r="ACZ72" s="60"/>
      <c r="ADA72" s="60"/>
      <c r="ADB72" s="60"/>
      <c r="ADC72" s="60"/>
      <c r="ADD72" s="60"/>
      <c r="ADE72" s="60"/>
      <c r="ADF72" s="60"/>
      <c r="ADG72" s="60"/>
      <c r="ADH72" s="60"/>
      <c r="ADI72" s="60"/>
      <c r="ADJ72" s="60"/>
      <c r="ADK72" s="60"/>
      <c r="ADL72" s="60"/>
      <c r="ADM72" s="60"/>
      <c r="ADN72" s="60"/>
      <c r="ADO72" s="60"/>
      <c r="ADP72" s="60"/>
      <c r="ADQ72" s="60"/>
      <c r="ADR72" s="60"/>
      <c r="ADS72" s="60"/>
      <c r="ADT72" s="60"/>
      <c r="ADU72" s="60"/>
      <c r="ADV72" s="60"/>
      <c r="ADW72" s="60"/>
      <c r="ADX72" s="60"/>
      <c r="ADY72" s="60"/>
      <c r="ADZ72" s="60"/>
      <c r="AEA72" s="60"/>
      <c r="AEB72" s="60"/>
      <c r="AEC72" s="60"/>
      <c r="AED72" s="60"/>
      <c r="AEE72" s="60"/>
      <c r="AEF72" s="60"/>
      <c r="AEG72" s="60"/>
      <c r="AEH72" s="60"/>
      <c r="AEI72" s="60"/>
      <c r="AEJ72" s="60"/>
      <c r="AEK72" s="60"/>
      <c r="AEL72" s="60"/>
      <c r="AEM72" s="60"/>
      <c r="AEN72" s="60"/>
      <c r="AEO72" s="60"/>
      <c r="AEP72" s="60"/>
      <c r="AEQ72" s="60"/>
      <c r="AER72" s="60"/>
      <c r="AES72" s="60"/>
      <c r="AET72" s="60"/>
      <c r="AEU72" s="60"/>
      <c r="AEV72" s="60"/>
      <c r="AEW72" s="60"/>
      <c r="AEX72" s="60"/>
      <c r="AEY72" s="60"/>
      <c r="AEZ72" s="60"/>
      <c r="AFA72" s="60"/>
      <c r="AFB72" s="60"/>
      <c r="AFC72" s="60"/>
      <c r="AFD72" s="60"/>
      <c r="AFE72" s="60"/>
      <c r="AFF72" s="60"/>
      <c r="AFG72" s="60"/>
      <c r="AFH72" s="60"/>
      <c r="AFI72" s="60"/>
      <c r="AFJ72" s="60"/>
      <c r="AFK72" s="60"/>
      <c r="AFL72" s="60"/>
      <c r="AFM72" s="60"/>
      <c r="AFN72" s="60"/>
      <c r="AFO72" s="60"/>
    </row>
    <row r="73" spans="1:847" s="64" customFormat="1" ht="3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4"/>
      <c r="AW73" s="58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B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  <c r="JT73" s="60"/>
      <c r="JU73" s="60"/>
      <c r="JV73" s="60"/>
      <c r="JW73" s="60"/>
      <c r="JX73" s="60"/>
      <c r="JY73" s="60"/>
      <c r="JZ73" s="60"/>
      <c r="KA73" s="60"/>
      <c r="KB73" s="60"/>
      <c r="KC73" s="60"/>
      <c r="KD73" s="60"/>
      <c r="KE73" s="60"/>
      <c r="KF73" s="60"/>
      <c r="KG73" s="60"/>
      <c r="KH73" s="60"/>
      <c r="KI73" s="60"/>
      <c r="KJ73" s="60"/>
      <c r="KK73" s="60"/>
      <c r="KL73" s="60"/>
      <c r="KM73" s="60"/>
      <c r="KN73" s="60"/>
      <c r="KO73" s="60"/>
      <c r="KP73" s="60"/>
      <c r="KQ73" s="60"/>
      <c r="KR73" s="60"/>
      <c r="KS73" s="60"/>
      <c r="KT73" s="60"/>
      <c r="KU73" s="60"/>
      <c r="KV73" s="60"/>
      <c r="KW73" s="60"/>
      <c r="KX73" s="60"/>
      <c r="KY73" s="60"/>
      <c r="KZ73" s="60"/>
      <c r="LA73" s="60"/>
      <c r="LB73" s="60"/>
      <c r="LC73" s="60"/>
      <c r="LD73" s="60"/>
      <c r="LE73" s="60"/>
      <c r="LF73" s="60"/>
      <c r="LG73" s="60"/>
      <c r="LH73" s="60"/>
      <c r="LI73" s="60"/>
      <c r="LJ73" s="60"/>
      <c r="LK73" s="60"/>
      <c r="LL73" s="60"/>
      <c r="LM73" s="60"/>
      <c r="LN73" s="60"/>
      <c r="LO73" s="60"/>
      <c r="LP73" s="60"/>
      <c r="LQ73" s="60"/>
      <c r="LR73" s="60"/>
      <c r="LS73" s="60"/>
      <c r="LT73" s="60"/>
      <c r="LU73" s="60"/>
      <c r="LV73" s="60"/>
      <c r="LW73" s="60"/>
      <c r="LX73" s="60"/>
      <c r="LY73" s="60"/>
      <c r="LZ73" s="60"/>
      <c r="MA73" s="60"/>
      <c r="MB73" s="60"/>
      <c r="MC73" s="60"/>
      <c r="MD73" s="60"/>
      <c r="ME73" s="60"/>
      <c r="MF73" s="60"/>
      <c r="MG73" s="60"/>
      <c r="MH73" s="60"/>
      <c r="MI73" s="60"/>
      <c r="MJ73" s="60"/>
      <c r="MK73" s="60"/>
      <c r="ML73" s="60"/>
      <c r="MM73" s="60"/>
      <c r="MN73" s="60"/>
      <c r="MO73" s="60"/>
      <c r="MP73" s="60"/>
      <c r="MQ73" s="60"/>
      <c r="MR73" s="60"/>
      <c r="MS73" s="60"/>
      <c r="MT73" s="60"/>
      <c r="MU73" s="60"/>
      <c r="MV73" s="60"/>
      <c r="MW73" s="60"/>
      <c r="MX73" s="60"/>
      <c r="MY73" s="60"/>
      <c r="MZ73" s="60"/>
      <c r="NA73" s="60"/>
      <c r="NB73" s="60"/>
      <c r="NC73" s="60"/>
      <c r="ND73" s="60"/>
      <c r="NE73" s="60"/>
      <c r="NF73" s="60"/>
      <c r="NG73" s="60"/>
      <c r="NH73" s="60"/>
      <c r="NI73" s="60"/>
      <c r="NJ73" s="60"/>
      <c r="NK73" s="60"/>
      <c r="NL73" s="60"/>
      <c r="NM73" s="60"/>
      <c r="NN73" s="60"/>
      <c r="NO73" s="60"/>
      <c r="NP73" s="60"/>
      <c r="NQ73" s="60"/>
      <c r="NR73" s="60"/>
      <c r="NS73" s="60"/>
      <c r="NT73" s="60"/>
      <c r="NU73" s="60"/>
      <c r="NV73" s="60"/>
      <c r="NW73" s="60"/>
      <c r="NX73" s="60"/>
      <c r="NY73" s="60"/>
      <c r="NZ73" s="60"/>
      <c r="OA73" s="60"/>
      <c r="OB73" s="60"/>
      <c r="OC73" s="60"/>
      <c r="OD73" s="60"/>
      <c r="OE73" s="60"/>
      <c r="OF73" s="60"/>
      <c r="OG73" s="60"/>
      <c r="OH73" s="60"/>
      <c r="OI73" s="60"/>
      <c r="OJ73" s="60"/>
      <c r="OK73" s="60"/>
      <c r="OL73" s="60"/>
      <c r="OM73" s="60"/>
      <c r="ON73" s="60"/>
      <c r="OO73" s="60"/>
      <c r="OP73" s="60"/>
      <c r="OQ73" s="60"/>
      <c r="OR73" s="60"/>
      <c r="OS73" s="60"/>
      <c r="OT73" s="60"/>
      <c r="OU73" s="60"/>
      <c r="OV73" s="60"/>
      <c r="OW73" s="60"/>
      <c r="OX73" s="60"/>
      <c r="OY73" s="60"/>
      <c r="OZ73" s="60"/>
      <c r="PA73" s="60"/>
      <c r="PB73" s="60"/>
      <c r="PC73" s="60"/>
      <c r="PD73" s="60"/>
      <c r="PE73" s="60"/>
      <c r="PF73" s="60"/>
      <c r="PG73" s="60"/>
      <c r="PH73" s="60"/>
      <c r="PI73" s="60"/>
      <c r="PJ73" s="60"/>
      <c r="PK73" s="60"/>
      <c r="PL73" s="60"/>
      <c r="PM73" s="60"/>
      <c r="PN73" s="60"/>
      <c r="PO73" s="60"/>
      <c r="PP73" s="60"/>
      <c r="PQ73" s="60"/>
      <c r="PR73" s="60"/>
      <c r="PS73" s="60"/>
      <c r="PT73" s="60"/>
      <c r="PU73" s="60"/>
      <c r="PV73" s="60"/>
      <c r="PW73" s="60"/>
      <c r="PX73" s="60"/>
      <c r="PY73" s="60"/>
      <c r="PZ73" s="60"/>
      <c r="QA73" s="60"/>
      <c r="QB73" s="60"/>
      <c r="QC73" s="60"/>
      <c r="QD73" s="60"/>
      <c r="QE73" s="60"/>
      <c r="QF73" s="60"/>
      <c r="QG73" s="60"/>
      <c r="QH73" s="60"/>
      <c r="QI73" s="60"/>
      <c r="QJ73" s="60"/>
      <c r="QK73" s="60"/>
      <c r="QL73" s="60"/>
      <c r="QM73" s="60"/>
      <c r="QN73" s="60"/>
      <c r="QO73" s="60"/>
      <c r="QP73" s="60"/>
      <c r="QQ73" s="60"/>
      <c r="QR73" s="60"/>
      <c r="QS73" s="60"/>
      <c r="QT73" s="60"/>
      <c r="QU73" s="60"/>
      <c r="QV73" s="60"/>
      <c r="QW73" s="60"/>
      <c r="QX73" s="60"/>
      <c r="QY73" s="60"/>
      <c r="QZ73" s="60"/>
      <c r="RA73" s="60"/>
      <c r="RB73" s="60"/>
      <c r="RC73" s="60"/>
      <c r="RD73" s="60"/>
      <c r="RE73" s="60"/>
      <c r="RF73" s="60"/>
      <c r="RG73" s="60"/>
      <c r="RH73" s="60"/>
      <c r="RI73" s="60"/>
      <c r="RJ73" s="60"/>
      <c r="RK73" s="60"/>
      <c r="RL73" s="60"/>
      <c r="RM73" s="60"/>
      <c r="RN73" s="60"/>
      <c r="RO73" s="60"/>
      <c r="RP73" s="60"/>
      <c r="RQ73" s="60"/>
      <c r="RR73" s="60"/>
      <c r="RS73" s="60"/>
      <c r="RT73" s="60"/>
      <c r="RU73" s="60"/>
      <c r="RV73" s="60"/>
      <c r="RW73" s="60"/>
      <c r="RX73" s="60"/>
      <c r="RY73" s="60"/>
      <c r="RZ73" s="60"/>
      <c r="SA73" s="60"/>
      <c r="SB73" s="60"/>
      <c r="SC73" s="60"/>
      <c r="SD73" s="60"/>
      <c r="SE73" s="60"/>
      <c r="SF73" s="60"/>
      <c r="SG73" s="60"/>
      <c r="SH73" s="60"/>
      <c r="SI73" s="60"/>
      <c r="SJ73" s="60"/>
      <c r="SK73" s="60"/>
      <c r="SL73" s="60"/>
      <c r="SM73" s="60"/>
      <c r="SN73" s="60"/>
      <c r="SO73" s="60"/>
      <c r="SP73" s="60"/>
      <c r="SQ73" s="60"/>
      <c r="SR73" s="60"/>
      <c r="SS73" s="60"/>
      <c r="ST73" s="60"/>
      <c r="SU73" s="60"/>
      <c r="SV73" s="60"/>
      <c r="SW73" s="60"/>
      <c r="SX73" s="60"/>
      <c r="SY73" s="60"/>
      <c r="SZ73" s="60"/>
      <c r="TA73" s="60"/>
      <c r="TB73" s="60"/>
      <c r="TC73" s="60"/>
      <c r="TD73" s="60"/>
      <c r="TE73" s="60"/>
      <c r="TF73" s="60"/>
      <c r="TG73" s="60"/>
      <c r="TH73" s="60"/>
      <c r="TI73" s="60"/>
      <c r="TJ73" s="60"/>
      <c r="TK73" s="60"/>
      <c r="TL73" s="60"/>
      <c r="TM73" s="60"/>
      <c r="TN73" s="60"/>
      <c r="TO73" s="60"/>
      <c r="TP73" s="60"/>
      <c r="TQ73" s="60"/>
      <c r="TR73" s="60"/>
      <c r="TS73" s="60"/>
      <c r="TT73" s="60"/>
      <c r="TU73" s="60"/>
      <c r="TV73" s="60"/>
      <c r="TW73" s="60"/>
      <c r="TX73" s="60"/>
      <c r="TY73" s="60"/>
      <c r="TZ73" s="60"/>
      <c r="UA73" s="60"/>
      <c r="UB73" s="60"/>
      <c r="UC73" s="60"/>
      <c r="UD73" s="60"/>
      <c r="UE73" s="60"/>
      <c r="UF73" s="60"/>
      <c r="UG73" s="60"/>
      <c r="UH73" s="60"/>
      <c r="UI73" s="60"/>
      <c r="UJ73" s="60"/>
      <c r="UK73" s="60"/>
      <c r="UL73" s="60"/>
      <c r="UM73" s="60"/>
      <c r="UN73" s="60"/>
      <c r="UO73" s="60"/>
      <c r="UP73" s="60"/>
      <c r="UQ73" s="60"/>
      <c r="UR73" s="60"/>
      <c r="US73" s="60"/>
      <c r="UT73" s="60"/>
      <c r="UU73" s="60"/>
      <c r="UV73" s="60"/>
      <c r="UW73" s="60"/>
      <c r="UX73" s="60"/>
      <c r="UY73" s="60"/>
      <c r="UZ73" s="60"/>
      <c r="VA73" s="60"/>
      <c r="VB73" s="60"/>
      <c r="VC73" s="60"/>
      <c r="VD73" s="60"/>
      <c r="VE73" s="60"/>
      <c r="VF73" s="60"/>
      <c r="VG73" s="60"/>
      <c r="VH73" s="60"/>
      <c r="VI73" s="60"/>
      <c r="VJ73" s="60"/>
      <c r="VK73" s="60"/>
      <c r="VL73" s="60"/>
      <c r="VM73" s="60"/>
      <c r="VN73" s="60"/>
      <c r="VO73" s="60"/>
      <c r="VP73" s="60"/>
      <c r="VQ73" s="60"/>
      <c r="VR73" s="60"/>
      <c r="VS73" s="60"/>
      <c r="VT73" s="60"/>
      <c r="VU73" s="60"/>
      <c r="VV73" s="60"/>
      <c r="VW73" s="60"/>
      <c r="VX73" s="60"/>
      <c r="VY73" s="60"/>
      <c r="VZ73" s="60"/>
      <c r="WA73" s="60"/>
      <c r="WB73" s="60"/>
      <c r="WC73" s="60"/>
      <c r="WD73" s="60"/>
      <c r="WE73" s="60"/>
      <c r="WF73" s="60"/>
      <c r="WG73" s="60"/>
      <c r="WH73" s="60"/>
      <c r="WI73" s="60"/>
      <c r="WJ73" s="60"/>
      <c r="WK73" s="60"/>
      <c r="WL73" s="60"/>
      <c r="WM73" s="60"/>
      <c r="WN73" s="60"/>
      <c r="WO73" s="60"/>
      <c r="WP73" s="60"/>
      <c r="WQ73" s="60"/>
      <c r="WR73" s="60"/>
      <c r="WS73" s="60"/>
      <c r="WT73" s="60"/>
      <c r="WU73" s="60"/>
      <c r="WV73" s="60"/>
      <c r="WW73" s="60"/>
      <c r="WX73" s="60"/>
      <c r="WY73" s="60"/>
      <c r="WZ73" s="60"/>
      <c r="XA73" s="60"/>
      <c r="XB73" s="60"/>
      <c r="XC73" s="60"/>
      <c r="XD73" s="60"/>
      <c r="XE73" s="60"/>
      <c r="XF73" s="60"/>
      <c r="XG73" s="60"/>
      <c r="XH73" s="60"/>
      <c r="XI73" s="60"/>
      <c r="XJ73" s="60"/>
      <c r="XK73" s="60"/>
      <c r="XL73" s="60"/>
      <c r="XM73" s="60"/>
      <c r="XN73" s="60"/>
      <c r="XO73" s="60"/>
      <c r="XP73" s="60"/>
      <c r="XQ73" s="60"/>
      <c r="XR73" s="60"/>
      <c r="XS73" s="60"/>
      <c r="XT73" s="60"/>
      <c r="XU73" s="60"/>
      <c r="XV73" s="60"/>
      <c r="XW73" s="60"/>
      <c r="XX73" s="60"/>
      <c r="XY73" s="60"/>
      <c r="XZ73" s="60"/>
      <c r="YA73" s="60"/>
      <c r="YB73" s="60"/>
      <c r="YC73" s="60"/>
      <c r="YD73" s="60"/>
      <c r="YE73" s="60"/>
      <c r="YF73" s="60"/>
      <c r="YG73" s="60"/>
      <c r="YH73" s="60"/>
      <c r="YI73" s="60"/>
      <c r="YJ73" s="60"/>
      <c r="YK73" s="60"/>
      <c r="YL73" s="60"/>
      <c r="YM73" s="60"/>
      <c r="YN73" s="60"/>
      <c r="YO73" s="60"/>
      <c r="YP73" s="60"/>
      <c r="YQ73" s="60"/>
      <c r="YR73" s="60"/>
      <c r="YS73" s="60"/>
      <c r="YT73" s="60"/>
      <c r="YU73" s="60"/>
      <c r="YV73" s="60"/>
      <c r="YW73" s="60"/>
      <c r="YX73" s="60"/>
      <c r="YY73" s="60"/>
      <c r="YZ73" s="60"/>
      <c r="ZA73" s="60"/>
      <c r="ZB73" s="60"/>
      <c r="ZC73" s="60"/>
      <c r="ZD73" s="60"/>
      <c r="ZE73" s="60"/>
      <c r="ZF73" s="60"/>
      <c r="ZG73" s="60"/>
      <c r="ZH73" s="60"/>
      <c r="ZI73" s="60"/>
      <c r="ZJ73" s="60"/>
      <c r="ZK73" s="60"/>
      <c r="ZL73" s="60"/>
      <c r="ZM73" s="60"/>
      <c r="ZN73" s="60"/>
      <c r="ZO73" s="60"/>
      <c r="ZP73" s="60"/>
      <c r="ZQ73" s="60"/>
      <c r="ZR73" s="60"/>
      <c r="ZS73" s="60"/>
      <c r="ZT73" s="60"/>
      <c r="ZU73" s="60"/>
      <c r="ZV73" s="60"/>
      <c r="ZW73" s="60"/>
      <c r="ZX73" s="60"/>
      <c r="ZY73" s="60"/>
      <c r="ZZ73" s="60"/>
      <c r="AAA73" s="60"/>
      <c r="AAB73" s="60"/>
      <c r="AAC73" s="60"/>
      <c r="AAD73" s="60"/>
      <c r="AAE73" s="60"/>
      <c r="AAF73" s="60"/>
      <c r="AAG73" s="60"/>
      <c r="AAH73" s="60"/>
      <c r="AAI73" s="60"/>
      <c r="AAJ73" s="60"/>
      <c r="AAK73" s="60"/>
      <c r="AAL73" s="60"/>
      <c r="AAM73" s="60"/>
      <c r="AAN73" s="60"/>
      <c r="AAO73" s="60"/>
      <c r="AAP73" s="60"/>
      <c r="AAQ73" s="60"/>
      <c r="AAR73" s="60"/>
      <c r="AAS73" s="60"/>
      <c r="AAT73" s="60"/>
      <c r="AAU73" s="60"/>
      <c r="AAV73" s="60"/>
      <c r="AAW73" s="60"/>
      <c r="AAX73" s="60"/>
      <c r="AAY73" s="60"/>
      <c r="AAZ73" s="60"/>
      <c r="ABA73" s="60"/>
      <c r="ABB73" s="60"/>
      <c r="ABC73" s="60"/>
      <c r="ABD73" s="60"/>
      <c r="ABE73" s="60"/>
      <c r="ABF73" s="60"/>
      <c r="ABG73" s="60"/>
      <c r="ABH73" s="60"/>
      <c r="ABI73" s="60"/>
      <c r="ABJ73" s="60"/>
      <c r="ABK73" s="60"/>
      <c r="ABL73" s="60"/>
      <c r="ABM73" s="60"/>
      <c r="ABN73" s="60"/>
      <c r="ABO73" s="60"/>
      <c r="ABP73" s="60"/>
      <c r="ABQ73" s="60"/>
      <c r="ABR73" s="60"/>
      <c r="ABS73" s="60"/>
      <c r="ABT73" s="60"/>
      <c r="ABU73" s="60"/>
      <c r="ABV73" s="60"/>
      <c r="ABW73" s="60"/>
      <c r="ABX73" s="60"/>
      <c r="ABY73" s="60"/>
      <c r="ABZ73" s="60"/>
      <c r="ACA73" s="60"/>
      <c r="ACB73" s="60"/>
      <c r="ACC73" s="60"/>
      <c r="ACD73" s="60"/>
      <c r="ACE73" s="60"/>
      <c r="ACF73" s="60"/>
      <c r="ACG73" s="60"/>
      <c r="ACH73" s="60"/>
      <c r="ACI73" s="60"/>
      <c r="ACJ73" s="60"/>
      <c r="ACK73" s="60"/>
      <c r="ACL73" s="60"/>
      <c r="ACM73" s="60"/>
      <c r="ACN73" s="60"/>
      <c r="ACO73" s="60"/>
      <c r="ACP73" s="60"/>
      <c r="ACQ73" s="60"/>
      <c r="ACR73" s="60"/>
      <c r="ACS73" s="60"/>
      <c r="ACT73" s="60"/>
      <c r="ACU73" s="60"/>
      <c r="ACV73" s="60"/>
      <c r="ACW73" s="60"/>
      <c r="ACX73" s="60"/>
      <c r="ACY73" s="60"/>
      <c r="ACZ73" s="60"/>
      <c r="ADA73" s="60"/>
      <c r="ADB73" s="60"/>
      <c r="ADC73" s="60"/>
      <c r="ADD73" s="60"/>
      <c r="ADE73" s="60"/>
      <c r="ADF73" s="60"/>
      <c r="ADG73" s="60"/>
      <c r="ADH73" s="60"/>
      <c r="ADI73" s="60"/>
      <c r="ADJ73" s="60"/>
      <c r="ADK73" s="60"/>
      <c r="ADL73" s="60"/>
      <c r="ADM73" s="60"/>
      <c r="ADN73" s="60"/>
      <c r="ADO73" s="60"/>
      <c r="ADP73" s="60"/>
      <c r="ADQ73" s="60"/>
      <c r="ADR73" s="60"/>
      <c r="ADS73" s="60"/>
      <c r="ADT73" s="60"/>
      <c r="ADU73" s="60"/>
      <c r="ADV73" s="60"/>
      <c r="ADW73" s="60"/>
      <c r="ADX73" s="60"/>
      <c r="ADY73" s="60"/>
      <c r="ADZ73" s="60"/>
      <c r="AEA73" s="60"/>
      <c r="AEB73" s="60"/>
      <c r="AEC73" s="60"/>
      <c r="AED73" s="60"/>
      <c r="AEE73" s="60"/>
      <c r="AEF73" s="60"/>
      <c r="AEG73" s="60"/>
      <c r="AEH73" s="60"/>
      <c r="AEI73" s="60"/>
      <c r="AEJ73" s="60"/>
      <c r="AEK73" s="60"/>
      <c r="AEL73" s="60"/>
      <c r="AEM73" s="60"/>
      <c r="AEN73" s="60"/>
      <c r="AEO73" s="60"/>
      <c r="AEP73" s="60"/>
      <c r="AEQ73" s="60"/>
      <c r="AER73" s="60"/>
      <c r="AES73" s="60"/>
      <c r="AET73" s="60"/>
      <c r="AEU73" s="60"/>
      <c r="AEV73" s="60"/>
      <c r="AEW73" s="60"/>
      <c r="AEX73" s="60"/>
      <c r="AEY73" s="60"/>
      <c r="AEZ73" s="60"/>
      <c r="AFA73" s="60"/>
      <c r="AFB73" s="60"/>
      <c r="AFC73" s="60"/>
      <c r="AFD73" s="60"/>
      <c r="AFE73" s="60"/>
      <c r="AFF73" s="60"/>
      <c r="AFG73" s="60"/>
      <c r="AFH73" s="60"/>
      <c r="AFI73" s="60"/>
      <c r="AFJ73" s="60"/>
      <c r="AFK73" s="60"/>
      <c r="AFL73" s="60"/>
      <c r="AFM73" s="60"/>
      <c r="AFN73" s="60"/>
      <c r="AFO73" s="60"/>
    </row>
    <row r="74" spans="1:847" ht="15" customHeight="1">
      <c r="A74" s="65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7"/>
      <c r="AW74" s="66"/>
    </row>
    <row r="75" spans="1:847" ht="15" customHeight="1">
      <c r="A75" s="189" t="s">
        <v>51</v>
      </c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1"/>
      <c r="AW75" s="68"/>
    </row>
    <row r="76" spans="1:847" ht="15" customHeight="1">
      <c r="A76" s="105"/>
      <c r="B76" s="106"/>
      <c r="C76" s="106"/>
      <c r="D76" s="106"/>
      <c r="E76" s="106"/>
      <c r="F76" s="106"/>
      <c r="G76" s="104" t="s">
        <v>166</v>
      </c>
      <c r="H76" s="104"/>
      <c r="I76" s="104"/>
      <c r="J76" s="104"/>
      <c r="K76" s="104"/>
      <c r="L76" s="104"/>
      <c r="M76" s="104"/>
      <c r="N76" s="104"/>
      <c r="O76" s="131" t="s">
        <v>43</v>
      </c>
      <c r="P76" s="132"/>
      <c r="Q76" s="132"/>
      <c r="R76" s="132"/>
      <c r="S76" s="132"/>
      <c r="T76" s="132"/>
      <c r="U76" s="132"/>
      <c r="V76" s="133"/>
      <c r="W76" s="131" t="s">
        <v>45</v>
      </c>
      <c r="X76" s="132"/>
      <c r="Y76" s="132"/>
      <c r="Z76" s="132"/>
      <c r="AA76" s="132"/>
      <c r="AB76" s="132"/>
      <c r="AC76" s="132"/>
      <c r="AD76" s="133"/>
      <c r="AE76" s="332" t="s">
        <v>44</v>
      </c>
      <c r="AF76" s="333"/>
      <c r="AG76" s="333"/>
      <c r="AH76" s="333"/>
      <c r="AI76" s="333"/>
      <c r="AJ76" s="334"/>
      <c r="AK76" s="332" t="s">
        <v>46</v>
      </c>
      <c r="AL76" s="333"/>
      <c r="AM76" s="333"/>
      <c r="AN76" s="333"/>
      <c r="AO76" s="333"/>
      <c r="AP76" s="334"/>
      <c r="AQ76" s="335" t="s">
        <v>52</v>
      </c>
      <c r="AR76" s="336"/>
      <c r="AS76" s="336"/>
      <c r="AT76" s="336"/>
      <c r="AU76" s="336"/>
      <c r="AV76" s="337"/>
      <c r="AW76" s="16"/>
    </row>
    <row r="77" spans="1:847" ht="15" customHeight="1">
      <c r="A77" s="34" t="s">
        <v>47</v>
      </c>
      <c r="B77" s="35"/>
      <c r="C77" s="35"/>
      <c r="D77" s="35"/>
      <c r="E77" s="35"/>
      <c r="F77" s="35"/>
      <c r="G77" s="103"/>
      <c r="H77" s="103"/>
      <c r="I77" s="103"/>
      <c r="J77" s="103"/>
      <c r="K77" s="103"/>
      <c r="L77" s="103"/>
      <c r="M77" s="103"/>
      <c r="N77" s="103"/>
      <c r="O77" s="128"/>
      <c r="P77" s="129"/>
      <c r="Q77" s="129"/>
      <c r="R77" s="129"/>
      <c r="S77" s="129"/>
      <c r="T77" s="129"/>
      <c r="U77" s="129"/>
      <c r="V77" s="130"/>
      <c r="W77" s="128"/>
      <c r="X77" s="129"/>
      <c r="Y77" s="129"/>
      <c r="Z77" s="129"/>
      <c r="AA77" s="129"/>
      <c r="AB77" s="129"/>
      <c r="AC77" s="129"/>
      <c r="AD77" s="130"/>
      <c r="AE77" s="357"/>
      <c r="AF77" s="358"/>
      <c r="AG77" s="358"/>
      <c r="AH77" s="358"/>
      <c r="AI77" s="358"/>
      <c r="AJ77" s="359"/>
      <c r="AK77" s="354"/>
      <c r="AL77" s="355"/>
      <c r="AM77" s="355"/>
      <c r="AN77" s="355"/>
      <c r="AO77" s="355"/>
      <c r="AP77" s="356"/>
      <c r="AQ77" s="351" t="e">
        <f>$AK$77/($AK$77+$AK$78+$AK$79)</f>
        <v>#DIV/0!</v>
      </c>
      <c r="AR77" s="352"/>
      <c r="AS77" s="352"/>
      <c r="AT77" s="352"/>
      <c r="AU77" s="352"/>
      <c r="AV77" s="353"/>
      <c r="AW77" s="17"/>
    </row>
    <row r="78" spans="1:847" ht="15" customHeight="1">
      <c r="A78" s="34" t="s">
        <v>48</v>
      </c>
      <c r="B78" s="35"/>
      <c r="C78" s="35"/>
      <c r="D78" s="35"/>
      <c r="E78" s="35"/>
      <c r="F78" s="35"/>
      <c r="G78" s="103"/>
      <c r="H78" s="103"/>
      <c r="I78" s="103"/>
      <c r="J78" s="103"/>
      <c r="K78" s="103"/>
      <c r="L78" s="103"/>
      <c r="M78" s="103"/>
      <c r="N78" s="103"/>
      <c r="O78" s="125">
        <f>$O$77</f>
        <v>0</v>
      </c>
      <c r="P78" s="126"/>
      <c r="Q78" s="126"/>
      <c r="R78" s="126"/>
      <c r="S78" s="126"/>
      <c r="T78" s="126"/>
      <c r="U78" s="126"/>
      <c r="V78" s="127"/>
      <c r="W78" s="128"/>
      <c r="X78" s="129"/>
      <c r="Y78" s="129"/>
      <c r="Z78" s="129"/>
      <c r="AA78" s="129"/>
      <c r="AB78" s="129"/>
      <c r="AC78" s="129"/>
      <c r="AD78" s="130"/>
      <c r="AE78" s="357"/>
      <c r="AF78" s="358"/>
      <c r="AG78" s="358"/>
      <c r="AH78" s="358"/>
      <c r="AI78" s="358"/>
      <c r="AJ78" s="359"/>
      <c r="AK78" s="354"/>
      <c r="AL78" s="355"/>
      <c r="AM78" s="355"/>
      <c r="AN78" s="355"/>
      <c r="AO78" s="355"/>
      <c r="AP78" s="356"/>
      <c r="AQ78" s="351" t="e">
        <f>$AK$78/($AK$77+$AK$78+$AK$79)</f>
        <v>#DIV/0!</v>
      </c>
      <c r="AR78" s="352"/>
      <c r="AS78" s="352"/>
      <c r="AT78" s="352"/>
      <c r="AU78" s="352"/>
      <c r="AV78" s="353"/>
      <c r="AW78" s="17"/>
    </row>
    <row r="79" spans="1:847" ht="15" customHeight="1">
      <c r="A79" s="34" t="s">
        <v>49</v>
      </c>
      <c r="B79" s="35"/>
      <c r="C79" s="35"/>
      <c r="D79" s="35"/>
      <c r="E79" s="35"/>
      <c r="F79" s="35"/>
      <c r="G79" s="103"/>
      <c r="H79" s="103"/>
      <c r="I79" s="103"/>
      <c r="J79" s="103"/>
      <c r="K79" s="103"/>
      <c r="L79" s="103"/>
      <c r="M79" s="103"/>
      <c r="N79" s="103"/>
      <c r="O79" s="125">
        <f>$O$77</f>
        <v>0</v>
      </c>
      <c r="P79" s="126"/>
      <c r="Q79" s="126"/>
      <c r="R79" s="126"/>
      <c r="S79" s="126"/>
      <c r="T79" s="126"/>
      <c r="U79" s="126"/>
      <c r="V79" s="127"/>
      <c r="W79" s="128"/>
      <c r="X79" s="129"/>
      <c r="Y79" s="129"/>
      <c r="Z79" s="129"/>
      <c r="AA79" s="129"/>
      <c r="AB79" s="129"/>
      <c r="AC79" s="129"/>
      <c r="AD79" s="130"/>
      <c r="AE79" s="357"/>
      <c r="AF79" s="358"/>
      <c r="AG79" s="358"/>
      <c r="AH79" s="358"/>
      <c r="AI79" s="358"/>
      <c r="AJ79" s="359"/>
      <c r="AK79" s="354"/>
      <c r="AL79" s="355"/>
      <c r="AM79" s="355"/>
      <c r="AN79" s="355"/>
      <c r="AO79" s="355"/>
      <c r="AP79" s="356"/>
      <c r="AQ79" s="351" t="e">
        <f>$AK$79/($AK$77+$AK$78+$AK$79)</f>
        <v>#DIV/0!</v>
      </c>
      <c r="AR79" s="352"/>
      <c r="AS79" s="352"/>
      <c r="AT79" s="352"/>
      <c r="AU79" s="352"/>
      <c r="AV79" s="353"/>
      <c r="AW79" s="17"/>
    </row>
    <row r="80" spans="1:847" ht="15" customHeight="1">
      <c r="A80" s="201" t="s">
        <v>50</v>
      </c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3"/>
      <c r="AK80" s="341">
        <f>SUM($AK$77:$AP$79)</f>
        <v>0</v>
      </c>
      <c r="AL80" s="342"/>
      <c r="AM80" s="342"/>
      <c r="AN80" s="342"/>
      <c r="AO80" s="342"/>
      <c r="AP80" s="343"/>
      <c r="AQ80" s="344" t="e">
        <f>SUM($AQ$77:$AV$79)</f>
        <v>#DIV/0!</v>
      </c>
      <c r="AR80" s="345"/>
      <c r="AS80" s="345"/>
      <c r="AT80" s="345"/>
      <c r="AU80" s="345"/>
      <c r="AV80" s="346"/>
      <c r="AW80" s="18"/>
    </row>
    <row r="81" spans="1:49" ht="15" customHeight="1">
      <c r="A81" s="65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7"/>
      <c r="AW81" s="66"/>
    </row>
    <row r="82" spans="1:49" ht="15" customHeight="1">
      <c r="A82" s="189" t="s">
        <v>8</v>
      </c>
      <c r="B82" s="190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1"/>
      <c r="AW82" s="68"/>
    </row>
    <row r="83" spans="1:49" ht="15" customHeight="1">
      <c r="A83" s="105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347"/>
      <c r="Y83" s="131" t="s">
        <v>53</v>
      </c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3"/>
      <c r="AK83" s="332" t="s">
        <v>54</v>
      </c>
      <c r="AL83" s="333"/>
      <c r="AM83" s="333"/>
      <c r="AN83" s="333"/>
      <c r="AO83" s="333"/>
      <c r="AP83" s="333"/>
      <c r="AQ83" s="333"/>
      <c r="AR83" s="333"/>
      <c r="AS83" s="333"/>
      <c r="AT83" s="333"/>
      <c r="AU83" s="333"/>
      <c r="AV83" s="334"/>
      <c r="AW83" s="19"/>
    </row>
    <row r="84" spans="1:49" ht="15" customHeight="1">
      <c r="A84" s="201" t="s">
        <v>47</v>
      </c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3"/>
      <c r="Y84" s="128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30"/>
      <c r="AK84" s="357"/>
      <c r="AL84" s="358"/>
      <c r="AM84" s="358"/>
      <c r="AN84" s="358"/>
      <c r="AO84" s="358"/>
      <c r="AP84" s="358"/>
      <c r="AQ84" s="358"/>
      <c r="AR84" s="358"/>
      <c r="AS84" s="358"/>
      <c r="AT84" s="358"/>
      <c r="AU84" s="358"/>
      <c r="AV84" s="359"/>
      <c r="AW84" s="20"/>
    </row>
    <row r="85" spans="1:49" ht="15" customHeight="1">
      <c r="A85" s="201" t="s">
        <v>48</v>
      </c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3"/>
      <c r="Y85" s="128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30"/>
      <c r="AK85" s="357"/>
      <c r="AL85" s="358"/>
      <c r="AM85" s="358"/>
      <c r="AN85" s="358"/>
      <c r="AO85" s="358"/>
      <c r="AP85" s="358"/>
      <c r="AQ85" s="358"/>
      <c r="AR85" s="358"/>
      <c r="AS85" s="358"/>
      <c r="AT85" s="358"/>
      <c r="AU85" s="358"/>
      <c r="AV85" s="359"/>
      <c r="AW85" s="20"/>
    </row>
    <row r="86" spans="1:49" ht="15" customHeight="1">
      <c r="A86" s="201" t="s">
        <v>49</v>
      </c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3"/>
      <c r="Y86" s="128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30"/>
      <c r="AK86" s="357"/>
      <c r="AL86" s="358"/>
      <c r="AM86" s="358"/>
      <c r="AN86" s="358"/>
      <c r="AO86" s="358"/>
      <c r="AP86" s="358"/>
      <c r="AQ86" s="358"/>
      <c r="AR86" s="358"/>
      <c r="AS86" s="358"/>
      <c r="AT86" s="358"/>
      <c r="AU86" s="358"/>
      <c r="AV86" s="359"/>
      <c r="AW86" s="20"/>
    </row>
    <row r="87" spans="1:49" ht="15" customHeight="1">
      <c r="A87" s="65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7"/>
      <c r="AW87" s="66"/>
    </row>
    <row r="88" spans="1:49" ht="15" customHeight="1">
      <c r="A88" s="189" t="s">
        <v>0</v>
      </c>
      <c r="B88" s="190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1"/>
      <c r="AW88" s="68"/>
    </row>
    <row r="89" spans="1:49" ht="15" customHeight="1">
      <c r="A89" s="192" t="s">
        <v>1</v>
      </c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3"/>
      <c r="AU89" s="193"/>
      <c r="AV89" s="194"/>
      <c r="AW89" s="69"/>
    </row>
    <row r="90" spans="1:49" ht="15" customHeight="1">
      <c r="A90" s="186" t="s">
        <v>47</v>
      </c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  <c r="AT90" s="187"/>
      <c r="AU90" s="187"/>
      <c r="AV90" s="188"/>
      <c r="AW90" s="70"/>
    </row>
    <row r="91" spans="1:49" ht="15" customHeight="1">
      <c r="A91" s="360"/>
      <c r="B91" s="361"/>
      <c r="C91" s="361"/>
      <c r="D91" s="361"/>
      <c r="E91" s="361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361"/>
      <c r="Q91" s="361"/>
      <c r="R91" s="361"/>
      <c r="S91" s="361"/>
      <c r="T91" s="361"/>
      <c r="U91" s="361"/>
      <c r="V91" s="361"/>
      <c r="W91" s="361"/>
      <c r="X91" s="362"/>
      <c r="Y91" s="249" t="s">
        <v>40</v>
      </c>
      <c r="Z91" s="250"/>
      <c r="AA91" s="250"/>
      <c r="AB91" s="250"/>
      <c r="AC91" s="250"/>
      <c r="AD91" s="250"/>
      <c r="AE91" s="250"/>
      <c r="AF91" s="251"/>
      <c r="AG91" s="249" t="s">
        <v>41</v>
      </c>
      <c r="AH91" s="250"/>
      <c r="AI91" s="250"/>
      <c r="AJ91" s="250"/>
      <c r="AK91" s="250"/>
      <c r="AL91" s="250"/>
      <c r="AM91" s="250"/>
      <c r="AN91" s="251"/>
      <c r="AO91" s="249" t="s">
        <v>59</v>
      </c>
      <c r="AP91" s="250"/>
      <c r="AQ91" s="250"/>
      <c r="AR91" s="250"/>
      <c r="AS91" s="250"/>
      <c r="AT91" s="250"/>
      <c r="AU91" s="250"/>
      <c r="AV91" s="251"/>
      <c r="AW91" s="21"/>
    </row>
    <row r="92" spans="1:49" ht="15" customHeight="1">
      <c r="A92" s="348" t="s">
        <v>55</v>
      </c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50"/>
      <c r="Y92" s="195">
        <f>SUM(Y94:AF97)</f>
        <v>0</v>
      </c>
      <c r="Z92" s="196"/>
      <c r="AA92" s="196"/>
      <c r="AB92" s="196"/>
      <c r="AC92" s="196"/>
      <c r="AD92" s="196"/>
      <c r="AE92" s="196"/>
      <c r="AF92" s="197"/>
      <c r="AG92" s="195">
        <f>SUM(AG94:AN97)</f>
        <v>0</v>
      </c>
      <c r="AH92" s="196"/>
      <c r="AI92" s="196"/>
      <c r="AJ92" s="196"/>
      <c r="AK92" s="196"/>
      <c r="AL92" s="196"/>
      <c r="AM92" s="196"/>
      <c r="AN92" s="197"/>
      <c r="AO92" s="195">
        <f>Y92+AG92</f>
        <v>0</v>
      </c>
      <c r="AP92" s="196"/>
      <c r="AQ92" s="196"/>
      <c r="AR92" s="196"/>
      <c r="AS92" s="196"/>
      <c r="AT92" s="196"/>
      <c r="AU92" s="196"/>
      <c r="AV92" s="197"/>
      <c r="AW92" s="22"/>
    </row>
    <row r="93" spans="1:49" ht="15" customHeight="1">
      <c r="A93" s="201" t="s">
        <v>3</v>
      </c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3"/>
      <c r="AW93" s="71"/>
    </row>
    <row r="94" spans="1:49" ht="15" customHeight="1">
      <c r="A94" s="201" t="s">
        <v>173</v>
      </c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3"/>
      <c r="Y94" s="207"/>
      <c r="Z94" s="208"/>
      <c r="AA94" s="208"/>
      <c r="AB94" s="208"/>
      <c r="AC94" s="208"/>
      <c r="AD94" s="208"/>
      <c r="AE94" s="208"/>
      <c r="AF94" s="209"/>
      <c r="AG94" s="207"/>
      <c r="AH94" s="208"/>
      <c r="AI94" s="208"/>
      <c r="AJ94" s="208"/>
      <c r="AK94" s="208"/>
      <c r="AL94" s="208"/>
      <c r="AM94" s="208"/>
      <c r="AN94" s="209"/>
      <c r="AO94" s="195">
        <f>Y94+AG94</f>
        <v>0</v>
      </c>
      <c r="AP94" s="196"/>
      <c r="AQ94" s="196"/>
      <c r="AR94" s="196"/>
      <c r="AS94" s="196"/>
      <c r="AT94" s="196"/>
      <c r="AU94" s="196"/>
      <c r="AV94" s="197"/>
      <c r="AW94" s="22"/>
    </row>
    <row r="95" spans="1:49" ht="15" customHeight="1">
      <c r="A95" s="201" t="s">
        <v>174</v>
      </c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3"/>
      <c r="Y95" s="207"/>
      <c r="Z95" s="208"/>
      <c r="AA95" s="208"/>
      <c r="AB95" s="208"/>
      <c r="AC95" s="208"/>
      <c r="AD95" s="208"/>
      <c r="AE95" s="208"/>
      <c r="AF95" s="209"/>
      <c r="AG95" s="207"/>
      <c r="AH95" s="208"/>
      <c r="AI95" s="208"/>
      <c r="AJ95" s="208"/>
      <c r="AK95" s="208"/>
      <c r="AL95" s="208"/>
      <c r="AM95" s="208"/>
      <c r="AN95" s="209"/>
      <c r="AO95" s="195">
        <f>Y95+AG95</f>
        <v>0</v>
      </c>
      <c r="AP95" s="196"/>
      <c r="AQ95" s="196"/>
      <c r="AR95" s="196"/>
      <c r="AS95" s="196"/>
      <c r="AT95" s="196"/>
      <c r="AU95" s="196"/>
      <c r="AV95" s="197"/>
      <c r="AW95" s="22"/>
    </row>
    <row r="96" spans="1:49" ht="15" customHeight="1">
      <c r="A96" s="201" t="s">
        <v>175</v>
      </c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3"/>
      <c r="Y96" s="207"/>
      <c r="Z96" s="208"/>
      <c r="AA96" s="208"/>
      <c r="AB96" s="208"/>
      <c r="AC96" s="208"/>
      <c r="AD96" s="208"/>
      <c r="AE96" s="208"/>
      <c r="AF96" s="209"/>
      <c r="AG96" s="207"/>
      <c r="AH96" s="208"/>
      <c r="AI96" s="208"/>
      <c r="AJ96" s="208"/>
      <c r="AK96" s="208"/>
      <c r="AL96" s="208"/>
      <c r="AM96" s="208"/>
      <c r="AN96" s="209"/>
      <c r="AO96" s="195">
        <f>Y96+AG96</f>
        <v>0</v>
      </c>
      <c r="AP96" s="196"/>
      <c r="AQ96" s="196"/>
      <c r="AR96" s="196"/>
      <c r="AS96" s="196"/>
      <c r="AT96" s="196"/>
      <c r="AU96" s="196"/>
      <c r="AV96" s="197"/>
      <c r="AW96" s="22"/>
    </row>
    <row r="97" spans="1:54" ht="15" customHeight="1">
      <c r="A97" s="201" t="s">
        <v>176</v>
      </c>
      <c r="B97" s="202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3"/>
      <c r="Y97" s="207"/>
      <c r="Z97" s="208"/>
      <c r="AA97" s="208"/>
      <c r="AB97" s="208"/>
      <c r="AC97" s="208"/>
      <c r="AD97" s="208"/>
      <c r="AE97" s="208"/>
      <c r="AF97" s="209"/>
      <c r="AG97" s="207"/>
      <c r="AH97" s="208"/>
      <c r="AI97" s="208"/>
      <c r="AJ97" s="208"/>
      <c r="AK97" s="208"/>
      <c r="AL97" s="208"/>
      <c r="AM97" s="208"/>
      <c r="AN97" s="209"/>
      <c r="AO97" s="195">
        <f>Y97+AG97</f>
        <v>0</v>
      </c>
      <c r="AP97" s="196"/>
      <c r="AQ97" s="196"/>
      <c r="AR97" s="196"/>
      <c r="AS97" s="196"/>
      <c r="AT97" s="196"/>
      <c r="AU97" s="196"/>
      <c r="AV97" s="197"/>
      <c r="AW97" s="22"/>
    </row>
    <row r="98" spans="1:54" ht="15" customHeight="1">
      <c r="A98" s="186" t="s">
        <v>48</v>
      </c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8"/>
      <c r="AW98" s="70"/>
    </row>
    <row r="99" spans="1:54" ht="15" customHeight="1">
      <c r="A99" s="360"/>
      <c r="B99" s="361"/>
      <c r="C99" s="361"/>
      <c r="D99" s="361"/>
      <c r="E99" s="361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2"/>
      <c r="Y99" s="249" t="s">
        <v>40</v>
      </c>
      <c r="Z99" s="250"/>
      <c r="AA99" s="250"/>
      <c r="AB99" s="250"/>
      <c r="AC99" s="250"/>
      <c r="AD99" s="250"/>
      <c r="AE99" s="250"/>
      <c r="AF99" s="251"/>
      <c r="AG99" s="249" t="s">
        <v>41</v>
      </c>
      <c r="AH99" s="250"/>
      <c r="AI99" s="250"/>
      <c r="AJ99" s="250"/>
      <c r="AK99" s="250"/>
      <c r="AL99" s="250"/>
      <c r="AM99" s="250"/>
      <c r="AN99" s="251"/>
      <c r="AO99" s="249" t="s">
        <v>59</v>
      </c>
      <c r="AP99" s="250"/>
      <c r="AQ99" s="250"/>
      <c r="AR99" s="250"/>
      <c r="AS99" s="250"/>
      <c r="AT99" s="250"/>
      <c r="AU99" s="250"/>
      <c r="AV99" s="251"/>
      <c r="AW99" s="21"/>
    </row>
    <row r="100" spans="1:54" ht="15" customHeight="1">
      <c r="A100" s="348" t="s">
        <v>55</v>
      </c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49"/>
      <c r="X100" s="350"/>
      <c r="Y100" s="195">
        <f>SUM(Y102:AF105)</f>
        <v>0</v>
      </c>
      <c r="Z100" s="196"/>
      <c r="AA100" s="196"/>
      <c r="AB100" s="196"/>
      <c r="AC100" s="196"/>
      <c r="AD100" s="196"/>
      <c r="AE100" s="196"/>
      <c r="AF100" s="197"/>
      <c r="AG100" s="195">
        <f>SUM(AG102:AN105)</f>
        <v>0</v>
      </c>
      <c r="AH100" s="196"/>
      <c r="AI100" s="196"/>
      <c r="AJ100" s="196"/>
      <c r="AK100" s="196"/>
      <c r="AL100" s="196"/>
      <c r="AM100" s="196"/>
      <c r="AN100" s="197"/>
      <c r="AO100" s="195">
        <f>Y100+AG100</f>
        <v>0</v>
      </c>
      <c r="AP100" s="196"/>
      <c r="AQ100" s="196"/>
      <c r="AR100" s="196"/>
      <c r="AS100" s="196"/>
      <c r="AT100" s="196"/>
      <c r="AU100" s="196"/>
      <c r="AV100" s="197"/>
      <c r="AW100" s="22"/>
    </row>
    <row r="101" spans="1:54" ht="15" customHeight="1">
      <c r="A101" s="201" t="s">
        <v>3</v>
      </c>
      <c r="B101" s="202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  <c r="AE101" s="202"/>
      <c r="AF101" s="202"/>
      <c r="AG101" s="202"/>
      <c r="AH101" s="202"/>
      <c r="AI101" s="202"/>
      <c r="AJ101" s="202"/>
      <c r="AK101" s="202"/>
      <c r="AL101" s="202"/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3"/>
      <c r="AW101" s="71"/>
    </row>
    <row r="102" spans="1:54" ht="15" customHeight="1">
      <c r="A102" s="201" t="s">
        <v>173</v>
      </c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3"/>
      <c r="Y102" s="207"/>
      <c r="Z102" s="208"/>
      <c r="AA102" s="208"/>
      <c r="AB102" s="208"/>
      <c r="AC102" s="208"/>
      <c r="AD102" s="208"/>
      <c r="AE102" s="208"/>
      <c r="AF102" s="209"/>
      <c r="AG102" s="207"/>
      <c r="AH102" s="208"/>
      <c r="AI102" s="208"/>
      <c r="AJ102" s="208"/>
      <c r="AK102" s="208"/>
      <c r="AL102" s="208"/>
      <c r="AM102" s="208"/>
      <c r="AN102" s="209"/>
      <c r="AO102" s="195">
        <f>Y102+AG102</f>
        <v>0</v>
      </c>
      <c r="AP102" s="196"/>
      <c r="AQ102" s="196"/>
      <c r="AR102" s="196"/>
      <c r="AS102" s="196"/>
      <c r="AT102" s="196"/>
      <c r="AU102" s="196"/>
      <c r="AV102" s="197"/>
      <c r="AW102" s="22"/>
    </row>
    <row r="103" spans="1:54" ht="15" customHeight="1">
      <c r="A103" s="201" t="s">
        <v>174</v>
      </c>
      <c r="B103" s="202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3"/>
      <c r="Y103" s="207"/>
      <c r="Z103" s="208"/>
      <c r="AA103" s="208"/>
      <c r="AB103" s="208"/>
      <c r="AC103" s="208"/>
      <c r="AD103" s="208"/>
      <c r="AE103" s="208"/>
      <c r="AF103" s="209"/>
      <c r="AG103" s="207"/>
      <c r="AH103" s="208"/>
      <c r="AI103" s="208"/>
      <c r="AJ103" s="208"/>
      <c r="AK103" s="208"/>
      <c r="AL103" s="208"/>
      <c r="AM103" s="208"/>
      <c r="AN103" s="209"/>
      <c r="AO103" s="195">
        <f>Y103+AG103</f>
        <v>0</v>
      </c>
      <c r="AP103" s="196"/>
      <c r="AQ103" s="196"/>
      <c r="AR103" s="196"/>
      <c r="AS103" s="196"/>
      <c r="AT103" s="196"/>
      <c r="AU103" s="196"/>
      <c r="AV103" s="197"/>
      <c r="AW103" s="22"/>
      <c r="BB103" s="60"/>
    </row>
    <row r="104" spans="1:54" ht="15" customHeight="1">
      <c r="A104" s="201" t="s">
        <v>175</v>
      </c>
      <c r="B104" s="202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3"/>
      <c r="Y104" s="207"/>
      <c r="Z104" s="208"/>
      <c r="AA104" s="208"/>
      <c r="AB104" s="208"/>
      <c r="AC104" s="208"/>
      <c r="AD104" s="208"/>
      <c r="AE104" s="208"/>
      <c r="AF104" s="209"/>
      <c r="AG104" s="207"/>
      <c r="AH104" s="208"/>
      <c r="AI104" s="208"/>
      <c r="AJ104" s="208"/>
      <c r="AK104" s="208"/>
      <c r="AL104" s="208"/>
      <c r="AM104" s="208"/>
      <c r="AN104" s="209"/>
      <c r="AO104" s="195">
        <f>Y104+AG104</f>
        <v>0</v>
      </c>
      <c r="AP104" s="196"/>
      <c r="AQ104" s="196"/>
      <c r="AR104" s="196"/>
      <c r="AS104" s="196"/>
      <c r="AT104" s="196"/>
      <c r="AU104" s="196"/>
      <c r="AV104" s="197"/>
      <c r="AW104" s="22"/>
    </row>
    <row r="105" spans="1:54" ht="15" customHeight="1">
      <c r="A105" s="201" t="s">
        <v>176</v>
      </c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3"/>
      <c r="Y105" s="207"/>
      <c r="Z105" s="208"/>
      <c r="AA105" s="208"/>
      <c r="AB105" s="208"/>
      <c r="AC105" s="208"/>
      <c r="AD105" s="208"/>
      <c r="AE105" s="208"/>
      <c r="AF105" s="209"/>
      <c r="AG105" s="207"/>
      <c r="AH105" s="208"/>
      <c r="AI105" s="208"/>
      <c r="AJ105" s="208"/>
      <c r="AK105" s="208"/>
      <c r="AL105" s="208"/>
      <c r="AM105" s="208"/>
      <c r="AN105" s="209"/>
      <c r="AO105" s="195">
        <f>Y105+AG105</f>
        <v>0</v>
      </c>
      <c r="AP105" s="196"/>
      <c r="AQ105" s="196"/>
      <c r="AR105" s="196"/>
      <c r="AS105" s="196"/>
      <c r="AT105" s="196"/>
      <c r="AU105" s="196"/>
      <c r="AV105" s="197"/>
      <c r="AW105" s="22"/>
    </row>
    <row r="106" spans="1:54" ht="15" customHeight="1">
      <c r="A106" s="186" t="s">
        <v>49</v>
      </c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  <c r="AS106" s="187"/>
      <c r="AT106" s="187"/>
      <c r="AU106" s="187"/>
      <c r="AV106" s="188"/>
      <c r="AW106" s="70"/>
    </row>
    <row r="107" spans="1:54" ht="15" customHeight="1">
      <c r="A107" s="360"/>
      <c r="B107" s="361"/>
      <c r="C107" s="361"/>
      <c r="D107" s="361"/>
      <c r="E107" s="361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1"/>
      <c r="Q107" s="361"/>
      <c r="R107" s="361"/>
      <c r="S107" s="361"/>
      <c r="T107" s="361"/>
      <c r="U107" s="361"/>
      <c r="V107" s="361"/>
      <c r="W107" s="361"/>
      <c r="X107" s="362"/>
      <c r="Y107" s="249" t="s">
        <v>40</v>
      </c>
      <c r="Z107" s="250"/>
      <c r="AA107" s="250"/>
      <c r="AB107" s="250"/>
      <c r="AC107" s="250"/>
      <c r="AD107" s="250"/>
      <c r="AE107" s="250"/>
      <c r="AF107" s="251"/>
      <c r="AG107" s="249" t="s">
        <v>41</v>
      </c>
      <c r="AH107" s="250"/>
      <c r="AI107" s="250"/>
      <c r="AJ107" s="250"/>
      <c r="AK107" s="250"/>
      <c r="AL107" s="250"/>
      <c r="AM107" s="250"/>
      <c r="AN107" s="251"/>
      <c r="AO107" s="249" t="s">
        <v>59</v>
      </c>
      <c r="AP107" s="250"/>
      <c r="AQ107" s="250"/>
      <c r="AR107" s="250"/>
      <c r="AS107" s="250"/>
      <c r="AT107" s="250"/>
      <c r="AU107" s="250"/>
      <c r="AV107" s="251"/>
      <c r="AW107" s="21"/>
    </row>
    <row r="108" spans="1:54" ht="15" customHeight="1">
      <c r="A108" s="348" t="s">
        <v>55</v>
      </c>
      <c r="B108" s="349"/>
      <c r="C108" s="349"/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49"/>
      <c r="V108" s="349"/>
      <c r="W108" s="349"/>
      <c r="X108" s="350"/>
      <c r="Y108" s="195">
        <f>SUM(Y110:AF113)</f>
        <v>0</v>
      </c>
      <c r="Z108" s="196"/>
      <c r="AA108" s="196"/>
      <c r="AB108" s="196"/>
      <c r="AC108" s="196"/>
      <c r="AD108" s="196"/>
      <c r="AE108" s="196"/>
      <c r="AF108" s="197"/>
      <c r="AG108" s="195">
        <f>SUM(AG110:AN113)</f>
        <v>0</v>
      </c>
      <c r="AH108" s="196"/>
      <c r="AI108" s="196"/>
      <c r="AJ108" s="196"/>
      <c r="AK108" s="196"/>
      <c r="AL108" s="196"/>
      <c r="AM108" s="196"/>
      <c r="AN108" s="197"/>
      <c r="AO108" s="195">
        <f>Y108+AG108</f>
        <v>0</v>
      </c>
      <c r="AP108" s="196"/>
      <c r="AQ108" s="196"/>
      <c r="AR108" s="196"/>
      <c r="AS108" s="196"/>
      <c r="AT108" s="196"/>
      <c r="AU108" s="196"/>
      <c r="AV108" s="197"/>
      <c r="AW108" s="22"/>
    </row>
    <row r="109" spans="1:54" ht="15" customHeight="1">
      <c r="A109" s="201" t="s">
        <v>3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202"/>
      <c r="AD109" s="202"/>
      <c r="AE109" s="202"/>
      <c r="AF109" s="202"/>
      <c r="AG109" s="202"/>
      <c r="AH109" s="202"/>
      <c r="AI109" s="202"/>
      <c r="AJ109" s="202"/>
      <c r="AK109" s="202"/>
      <c r="AL109" s="202"/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3"/>
      <c r="AW109" s="71"/>
    </row>
    <row r="110" spans="1:54" ht="15" customHeight="1">
      <c r="A110" s="201" t="s">
        <v>173</v>
      </c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3"/>
      <c r="Y110" s="207"/>
      <c r="Z110" s="208"/>
      <c r="AA110" s="208"/>
      <c r="AB110" s="208"/>
      <c r="AC110" s="208"/>
      <c r="AD110" s="208"/>
      <c r="AE110" s="208"/>
      <c r="AF110" s="209"/>
      <c r="AG110" s="207"/>
      <c r="AH110" s="208"/>
      <c r="AI110" s="208"/>
      <c r="AJ110" s="208"/>
      <c r="AK110" s="208"/>
      <c r="AL110" s="208"/>
      <c r="AM110" s="208"/>
      <c r="AN110" s="209"/>
      <c r="AO110" s="195">
        <f>Y110+AG110</f>
        <v>0</v>
      </c>
      <c r="AP110" s="196"/>
      <c r="AQ110" s="196"/>
      <c r="AR110" s="196"/>
      <c r="AS110" s="196"/>
      <c r="AT110" s="196"/>
      <c r="AU110" s="196"/>
      <c r="AV110" s="197"/>
      <c r="AW110" s="22"/>
    </row>
    <row r="111" spans="1:54" ht="15" customHeight="1">
      <c r="A111" s="201" t="s">
        <v>174</v>
      </c>
      <c r="B111" s="202"/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3"/>
      <c r="Y111" s="207"/>
      <c r="Z111" s="208"/>
      <c r="AA111" s="208"/>
      <c r="AB111" s="208"/>
      <c r="AC111" s="208"/>
      <c r="AD111" s="208"/>
      <c r="AE111" s="208"/>
      <c r="AF111" s="209"/>
      <c r="AG111" s="207"/>
      <c r="AH111" s="208"/>
      <c r="AI111" s="208"/>
      <c r="AJ111" s="208"/>
      <c r="AK111" s="208"/>
      <c r="AL111" s="208"/>
      <c r="AM111" s="208"/>
      <c r="AN111" s="209"/>
      <c r="AO111" s="195">
        <f>Y111+AG111</f>
        <v>0</v>
      </c>
      <c r="AP111" s="196"/>
      <c r="AQ111" s="196"/>
      <c r="AR111" s="196"/>
      <c r="AS111" s="196"/>
      <c r="AT111" s="196"/>
      <c r="AU111" s="196"/>
      <c r="AV111" s="197"/>
      <c r="AW111" s="22"/>
    </row>
    <row r="112" spans="1:54" ht="15" customHeight="1">
      <c r="A112" s="201" t="s">
        <v>175</v>
      </c>
      <c r="B112" s="202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3"/>
      <c r="Y112" s="207"/>
      <c r="Z112" s="208"/>
      <c r="AA112" s="208"/>
      <c r="AB112" s="208"/>
      <c r="AC112" s="208"/>
      <c r="AD112" s="208"/>
      <c r="AE112" s="208"/>
      <c r="AF112" s="209"/>
      <c r="AG112" s="207"/>
      <c r="AH112" s="208"/>
      <c r="AI112" s="208"/>
      <c r="AJ112" s="208"/>
      <c r="AK112" s="208"/>
      <c r="AL112" s="208"/>
      <c r="AM112" s="208"/>
      <c r="AN112" s="209"/>
      <c r="AO112" s="195">
        <f>Y112+AG112</f>
        <v>0</v>
      </c>
      <c r="AP112" s="196"/>
      <c r="AQ112" s="196"/>
      <c r="AR112" s="196"/>
      <c r="AS112" s="196"/>
      <c r="AT112" s="196"/>
      <c r="AU112" s="196"/>
      <c r="AV112" s="197"/>
      <c r="AW112" s="22"/>
    </row>
    <row r="113" spans="1:49" ht="15" customHeight="1">
      <c r="A113" s="201" t="s">
        <v>176</v>
      </c>
      <c r="B113" s="202"/>
      <c r="C113" s="202"/>
      <c r="D113" s="202"/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3"/>
      <c r="Y113" s="207"/>
      <c r="Z113" s="208"/>
      <c r="AA113" s="208"/>
      <c r="AB113" s="208"/>
      <c r="AC113" s="208"/>
      <c r="AD113" s="208"/>
      <c r="AE113" s="208"/>
      <c r="AF113" s="209"/>
      <c r="AG113" s="207"/>
      <c r="AH113" s="208"/>
      <c r="AI113" s="208"/>
      <c r="AJ113" s="208"/>
      <c r="AK113" s="208"/>
      <c r="AL113" s="208"/>
      <c r="AM113" s="208"/>
      <c r="AN113" s="209"/>
      <c r="AO113" s="195">
        <f>Y113+AG113</f>
        <v>0</v>
      </c>
      <c r="AP113" s="196"/>
      <c r="AQ113" s="196"/>
      <c r="AR113" s="196"/>
      <c r="AS113" s="196"/>
      <c r="AT113" s="196"/>
      <c r="AU113" s="196"/>
      <c r="AV113" s="197"/>
      <c r="AW113" s="22"/>
    </row>
    <row r="114" spans="1:49" ht="15" customHeight="1">
      <c r="A114" s="198" t="s">
        <v>50</v>
      </c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199"/>
      <c r="AV114" s="200"/>
      <c r="AW114" s="72"/>
    </row>
    <row r="115" spans="1:49" ht="15" customHeight="1">
      <c r="A115" s="201" t="s">
        <v>58</v>
      </c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3"/>
      <c r="AO115" s="231" t="e">
        <f>(AO92+AO100+AO108)/(2*$AK$80)</f>
        <v>#DIV/0!</v>
      </c>
      <c r="AP115" s="232"/>
      <c r="AQ115" s="232"/>
      <c r="AR115" s="232"/>
      <c r="AS115" s="232"/>
      <c r="AT115" s="232"/>
      <c r="AU115" s="232"/>
      <c r="AV115" s="233"/>
      <c r="AW115" s="23"/>
    </row>
    <row r="116" spans="1:49" ht="15" customHeight="1">
      <c r="A116" s="201" t="s">
        <v>38</v>
      </c>
      <c r="B116" s="202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3"/>
      <c r="AW116" s="71"/>
    </row>
    <row r="117" spans="1:49" ht="15" customHeight="1">
      <c r="A117" s="201" t="s">
        <v>177</v>
      </c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2"/>
      <c r="AL117" s="202"/>
      <c r="AM117" s="202"/>
      <c r="AN117" s="203"/>
      <c r="AO117" s="231" t="e">
        <f>(AO94+AO102+AO110)/($AO$92+$AO$100+$AO$108)</f>
        <v>#DIV/0!</v>
      </c>
      <c r="AP117" s="232"/>
      <c r="AQ117" s="232"/>
      <c r="AR117" s="232"/>
      <c r="AS117" s="232"/>
      <c r="AT117" s="232"/>
      <c r="AU117" s="232"/>
      <c r="AV117" s="233"/>
      <c r="AW117" s="23"/>
    </row>
    <row r="118" spans="1:49" ht="15" customHeight="1">
      <c r="A118" s="201" t="s">
        <v>178</v>
      </c>
      <c r="B118" s="202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2"/>
      <c r="AL118" s="202"/>
      <c r="AM118" s="202"/>
      <c r="AN118" s="203"/>
      <c r="AO118" s="231" t="e">
        <f t="shared" ref="AO118:AO120" si="0">(AO95+AO103+AO111)/($AO$92+$AO$100+$AO$108)</f>
        <v>#DIV/0!</v>
      </c>
      <c r="AP118" s="232"/>
      <c r="AQ118" s="232"/>
      <c r="AR118" s="232"/>
      <c r="AS118" s="232"/>
      <c r="AT118" s="232"/>
      <c r="AU118" s="232"/>
      <c r="AV118" s="233"/>
      <c r="AW118" s="23"/>
    </row>
    <row r="119" spans="1:49" ht="15" customHeight="1">
      <c r="A119" s="201" t="s">
        <v>179</v>
      </c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2"/>
      <c r="AL119" s="202"/>
      <c r="AM119" s="202"/>
      <c r="AN119" s="203"/>
      <c r="AO119" s="231" t="e">
        <f t="shared" si="0"/>
        <v>#DIV/0!</v>
      </c>
      <c r="AP119" s="232"/>
      <c r="AQ119" s="232"/>
      <c r="AR119" s="232"/>
      <c r="AS119" s="232"/>
      <c r="AT119" s="232"/>
      <c r="AU119" s="232"/>
      <c r="AV119" s="233"/>
      <c r="AW119" s="23"/>
    </row>
    <row r="120" spans="1:49" ht="15" customHeight="1">
      <c r="A120" s="201" t="s">
        <v>180</v>
      </c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2"/>
      <c r="AL120" s="202"/>
      <c r="AM120" s="202"/>
      <c r="AN120" s="203"/>
      <c r="AO120" s="231" t="e">
        <f t="shared" si="0"/>
        <v>#DIV/0!</v>
      </c>
      <c r="AP120" s="232"/>
      <c r="AQ120" s="232"/>
      <c r="AR120" s="232"/>
      <c r="AS120" s="232"/>
      <c r="AT120" s="232"/>
      <c r="AU120" s="232"/>
      <c r="AV120" s="233"/>
      <c r="AW120" s="23"/>
    </row>
    <row r="121" spans="1:49" ht="15" customHeight="1">
      <c r="A121" s="192" t="s">
        <v>2</v>
      </c>
      <c r="B121" s="193"/>
      <c r="C121" s="193"/>
      <c r="D121" s="193"/>
      <c r="E121" s="193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  <c r="AF121" s="193"/>
      <c r="AG121" s="193"/>
      <c r="AH121" s="193"/>
      <c r="AI121" s="193"/>
      <c r="AJ121" s="193"/>
      <c r="AK121" s="193"/>
      <c r="AL121" s="193"/>
      <c r="AM121" s="193"/>
      <c r="AN121" s="193"/>
      <c r="AO121" s="193"/>
      <c r="AP121" s="193"/>
      <c r="AQ121" s="193"/>
      <c r="AR121" s="193"/>
      <c r="AS121" s="193"/>
      <c r="AT121" s="193"/>
      <c r="AU121" s="193"/>
      <c r="AV121" s="194"/>
      <c r="AW121" s="69"/>
    </row>
    <row r="122" spans="1:49" ht="15" customHeight="1">
      <c r="A122" s="186" t="s">
        <v>47</v>
      </c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  <c r="AS122" s="187"/>
      <c r="AT122" s="187"/>
      <c r="AU122" s="187"/>
      <c r="AV122" s="188"/>
      <c r="AW122" s="70"/>
    </row>
    <row r="123" spans="1:49" ht="15" customHeight="1">
      <c r="A123" s="225"/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7"/>
      <c r="Y123" s="204" t="s">
        <v>40</v>
      </c>
      <c r="Z123" s="205"/>
      <c r="AA123" s="205"/>
      <c r="AB123" s="205"/>
      <c r="AC123" s="205"/>
      <c r="AD123" s="206"/>
      <c r="AE123" s="204" t="s">
        <v>41</v>
      </c>
      <c r="AF123" s="205"/>
      <c r="AG123" s="205"/>
      <c r="AH123" s="205"/>
      <c r="AI123" s="205"/>
      <c r="AJ123" s="206"/>
      <c r="AK123" s="204" t="s">
        <v>59</v>
      </c>
      <c r="AL123" s="205"/>
      <c r="AM123" s="205"/>
      <c r="AN123" s="205"/>
      <c r="AO123" s="205"/>
      <c r="AP123" s="206"/>
      <c r="AQ123" s="204" t="s">
        <v>52</v>
      </c>
      <c r="AR123" s="205"/>
      <c r="AS123" s="205"/>
      <c r="AT123" s="205"/>
      <c r="AU123" s="205"/>
      <c r="AV123" s="206"/>
      <c r="AW123" s="24"/>
    </row>
    <row r="124" spans="1:49" ht="15" customHeight="1">
      <c r="A124" s="201" t="s">
        <v>56</v>
      </c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3"/>
      <c r="R124" s="128"/>
      <c r="S124" s="129"/>
      <c r="T124" s="129"/>
      <c r="U124" s="129"/>
      <c r="V124" s="129"/>
      <c r="W124" s="129"/>
      <c r="X124" s="130"/>
      <c r="Y124" s="207"/>
      <c r="Z124" s="208"/>
      <c r="AA124" s="208"/>
      <c r="AB124" s="208"/>
      <c r="AC124" s="208"/>
      <c r="AD124" s="209"/>
      <c r="AE124" s="207"/>
      <c r="AF124" s="208"/>
      <c r="AG124" s="208"/>
      <c r="AH124" s="208"/>
      <c r="AI124" s="208"/>
      <c r="AJ124" s="209"/>
      <c r="AK124" s="210">
        <f>Y124+AE124</f>
        <v>0</v>
      </c>
      <c r="AL124" s="211"/>
      <c r="AM124" s="211"/>
      <c r="AN124" s="211"/>
      <c r="AO124" s="211"/>
      <c r="AP124" s="212"/>
      <c r="AQ124" s="291" t="e">
        <f>(Y124+AE124)/($AK$124+$AK$125)</f>
        <v>#DIV/0!</v>
      </c>
      <c r="AR124" s="292"/>
      <c r="AS124" s="292"/>
      <c r="AT124" s="292"/>
      <c r="AU124" s="292"/>
      <c r="AV124" s="293"/>
      <c r="AW124" s="25"/>
    </row>
    <row r="125" spans="1:49" ht="15" customHeight="1">
      <c r="A125" s="201" t="s">
        <v>57</v>
      </c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3"/>
      <c r="R125" s="128"/>
      <c r="S125" s="129"/>
      <c r="T125" s="129"/>
      <c r="U125" s="129"/>
      <c r="V125" s="129"/>
      <c r="W125" s="129"/>
      <c r="X125" s="130"/>
      <c r="Y125" s="207"/>
      <c r="Z125" s="208"/>
      <c r="AA125" s="208"/>
      <c r="AB125" s="208"/>
      <c r="AC125" s="208"/>
      <c r="AD125" s="209"/>
      <c r="AE125" s="207"/>
      <c r="AF125" s="208"/>
      <c r="AG125" s="208"/>
      <c r="AH125" s="208"/>
      <c r="AI125" s="208"/>
      <c r="AJ125" s="209"/>
      <c r="AK125" s="210">
        <f>Y125+AE125</f>
        <v>0</v>
      </c>
      <c r="AL125" s="211"/>
      <c r="AM125" s="211"/>
      <c r="AN125" s="211"/>
      <c r="AO125" s="211"/>
      <c r="AP125" s="212"/>
      <c r="AQ125" s="291" t="e">
        <f>(Y125+AE125)/($AK$124+$AK$125)</f>
        <v>#DIV/0!</v>
      </c>
      <c r="AR125" s="292"/>
      <c r="AS125" s="292"/>
      <c r="AT125" s="292"/>
      <c r="AU125" s="292"/>
      <c r="AV125" s="293"/>
      <c r="AW125" s="25"/>
    </row>
    <row r="126" spans="1:49" ht="15" customHeight="1">
      <c r="A126" s="186" t="s">
        <v>48</v>
      </c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  <c r="AS126" s="187"/>
      <c r="AT126" s="187"/>
      <c r="AU126" s="187"/>
      <c r="AV126" s="188"/>
      <c r="AW126" s="70"/>
    </row>
    <row r="127" spans="1:49" ht="15" customHeight="1">
      <c r="A127" s="225"/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7"/>
      <c r="Y127" s="204" t="s">
        <v>40</v>
      </c>
      <c r="Z127" s="205"/>
      <c r="AA127" s="205"/>
      <c r="AB127" s="205"/>
      <c r="AC127" s="205"/>
      <c r="AD127" s="206"/>
      <c r="AE127" s="204" t="s">
        <v>41</v>
      </c>
      <c r="AF127" s="205"/>
      <c r="AG127" s="205"/>
      <c r="AH127" s="205"/>
      <c r="AI127" s="205"/>
      <c r="AJ127" s="206"/>
      <c r="AK127" s="204" t="s">
        <v>59</v>
      </c>
      <c r="AL127" s="205"/>
      <c r="AM127" s="205"/>
      <c r="AN127" s="205"/>
      <c r="AO127" s="205"/>
      <c r="AP127" s="206"/>
      <c r="AQ127" s="204" t="s">
        <v>52</v>
      </c>
      <c r="AR127" s="205"/>
      <c r="AS127" s="205"/>
      <c r="AT127" s="205"/>
      <c r="AU127" s="205"/>
      <c r="AV127" s="206"/>
      <c r="AW127" s="24"/>
    </row>
    <row r="128" spans="1:49" ht="15" customHeight="1">
      <c r="A128" s="201" t="s">
        <v>56</v>
      </c>
      <c r="B128" s="202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3"/>
      <c r="R128" s="128"/>
      <c r="S128" s="129"/>
      <c r="T128" s="129"/>
      <c r="U128" s="129"/>
      <c r="V128" s="129"/>
      <c r="W128" s="129"/>
      <c r="X128" s="130"/>
      <c r="Y128" s="207"/>
      <c r="Z128" s="208"/>
      <c r="AA128" s="208"/>
      <c r="AB128" s="208"/>
      <c r="AC128" s="208"/>
      <c r="AD128" s="209"/>
      <c r="AE128" s="207"/>
      <c r="AF128" s="208"/>
      <c r="AG128" s="208"/>
      <c r="AH128" s="208"/>
      <c r="AI128" s="208"/>
      <c r="AJ128" s="209"/>
      <c r="AK128" s="210">
        <f>Y128+AE128</f>
        <v>0</v>
      </c>
      <c r="AL128" s="211"/>
      <c r="AM128" s="211"/>
      <c r="AN128" s="211"/>
      <c r="AO128" s="211"/>
      <c r="AP128" s="212"/>
      <c r="AQ128" s="291" t="e">
        <f>(Y128+AE128)/($AK$128+$AK$129)</f>
        <v>#DIV/0!</v>
      </c>
      <c r="AR128" s="292"/>
      <c r="AS128" s="292"/>
      <c r="AT128" s="292"/>
      <c r="AU128" s="292"/>
      <c r="AV128" s="293"/>
      <c r="AW128" s="25"/>
    </row>
    <row r="129" spans="1:49" ht="15" customHeight="1">
      <c r="A129" s="201" t="s">
        <v>57</v>
      </c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3"/>
      <c r="R129" s="128"/>
      <c r="S129" s="129"/>
      <c r="T129" s="129"/>
      <c r="U129" s="129"/>
      <c r="V129" s="129"/>
      <c r="W129" s="129"/>
      <c r="X129" s="130"/>
      <c r="Y129" s="207"/>
      <c r="Z129" s="208"/>
      <c r="AA129" s="208"/>
      <c r="AB129" s="208"/>
      <c r="AC129" s="208"/>
      <c r="AD129" s="209"/>
      <c r="AE129" s="207"/>
      <c r="AF129" s="208"/>
      <c r="AG129" s="208"/>
      <c r="AH129" s="208"/>
      <c r="AI129" s="208"/>
      <c r="AJ129" s="209"/>
      <c r="AK129" s="210">
        <f>Y129+AE129</f>
        <v>0</v>
      </c>
      <c r="AL129" s="211"/>
      <c r="AM129" s="211"/>
      <c r="AN129" s="211"/>
      <c r="AO129" s="211"/>
      <c r="AP129" s="212"/>
      <c r="AQ129" s="291" t="e">
        <f>(Y129+AE129)/($AK$128+$AK$129)</f>
        <v>#DIV/0!</v>
      </c>
      <c r="AR129" s="292"/>
      <c r="AS129" s="292"/>
      <c r="AT129" s="292"/>
      <c r="AU129" s="292"/>
      <c r="AV129" s="293"/>
      <c r="AW129" s="25"/>
    </row>
    <row r="130" spans="1:49" ht="15" customHeight="1">
      <c r="A130" s="186" t="s">
        <v>49</v>
      </c>
      <c r="B130" s="18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7"/>
      <c r="AG130" s="187"/>
      <c r="AH130" s="187"/>
      <c r="AI130" s="187"/>
      <c r="AJ130" s="187"/>
      <c r="AK130" s="187"/>
      <c r="AL130" s="187"/>
      <c r="AM130" s="187"/>
      <c r="AN130" s="187"/>
      <c r="AO130" s="187"/>
      <c r="AP130" s="187"/>
      <c r="AQ130" s="187"/>
      <c r="AR130" s="187"/>
      <c r="AS130" s="187"/>
      <c r="AT130" s="187"/>
      <c r="AU130" s="187"/>
      <c r="AV130" s="188"/>
      <c r="AW130" s="70"/>
    </row>
    <row r="131" spans="1:49" ht="15" customHeight="1">
      <c r="A131" s="225"/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7"/>
      <c r="Y131" s="204" t="s">
        <v>40</v>
      </c>
      <c r="Z131" s="205"/>
      <c r="AA131" s="205"/>
      <c r="AB131" s="205"/>
      <c r="AC131" s="205"/>
      <c r="AD131" s="206"/>
      <c r="AE131" s="204" t="s">
        <v>41</v>
      </c>
      <c r="AF131" s="205"/>
      <c r="AG131" s="205"/>
      <c r="AH131" s="205"/>
      <c r="AI131" s="205"/>
      <c r="AJ131" s="206"/>
      <c r="AK131" s="204" t="s">
        <v>59</v>
      </c>
      <c r="AL131" s="205"/>
      <c r="AM131" s="205"/>
      <c r="AN131" s="205"/>
      <c r="AO131" s="205"/>
      <c r="AP131" s="206"/>
      <c r="AQ131" s="204" t="s">
        <v>52</v>
      </c>
      <c r="AR131" s="205"/>
      <c r="AS131" s="205"/>
      <c r="AT131" s="205"/>
      <c r="AU131" s="205"/>
      <c r="AV131" s="206"/>
      <c r="AW131" s="24"/>
    </row>
    <row r="132" spans="1:49" ht="15" customHeight="1">
      <c r="A132" s="201" t="s">
        <v>56</v>
      </c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3"/>
      <c r="R132" s="128"/>
      <c r="S132" s="129"/>
      <c r="T132" s="129"/>
      <c r="U132" s="129"/>
      <c r="V132" s="129"/>
      <c r="W132" s="129"/>
      <c r="X132" s="130"/>
      <c r="Y132" s="207"/>
      <c r="Z132" s="208"/>
      <c r="AA132" s="208"/>
      <c r="AB132" s="208"/>
      <c r="AC132" s="208"/>
      <c r="AD132" s="209"/>
      <c r="AE132" s="207"/>
      <c r="AF132" s="208"/>
      <c r="AG132" s="208"/>
      <c r="AH132" s="208"/>
      <c r="AI132" s="208"/>
      <c r="AJ132" s="209"/>
      <c r="AK132" s="210">
        <f>Y132+AE132</f>
        <v>0</v>
      </c>
      <c r="AL132" s="211"/>
      <c r="AM132" s="211"/>
      <c r="AN132" s="211"/>
      <c r="AO132" s="211"/>
      <c r="AP132" s="212"/>
      <c r="AQ132" s="291" t="e">
        <f>(Y132+AE132)/($AK$132+$AK$133)</f>
        <v>#DIV/0!</v>
      </c>
      <c r="AR132" s="292"/>
      <c r="AS132" s="292"/>
      <c r="AT132" s="292"/>
      <c r="AU132" s="292"/>
      <c r="AV132" s="293"/>
      <c r="AW132" s="25"/>
    </row>
    <row r="133" spans="1:49" ht="15" customHeight="1">
      <c r="A133" s="201" t="s">
        <v>57</v>
      </c>
      <c r="B133" s="202"/>
      <c r="C133" s="202"/>
      <c r="D133" s="202"/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3"/>
      <c r="R133" s="128"/>
      <c r="S133" s="129"/>
      <c r="T133" s="129"/>
      <c r="U133" s="129"/>
      <c r="V133" s="129"/>
      <c r="W133" s="129"/>
      <c r="X133" s="130"/>
      <c r="Y133" s="207"/>
      <c r="Z133" s="208"/>
      <c r="AA133" s="208"/>
      <c r="AB133" s="208"/>
      <c r="AC133" s="208"/>
      <c r="AD133" s="209"/>
      <c r="AE133" s="207"/>
      <c r="AF133" s="208"/>
      <c r="AG133" s="208"/>
      <c r="AH133" s="208"/>
      <c r="AI133" s="208"/>
      <c r="AJ133" s="209"/>
      <c r="AK133" s="210">
        <f>Y133+AE133</f>
        <v>0</v>
      </c>
      <c r="AL133" s="211"/>
      <c r="AM133" s="211"/>
      <c r="AN133" s="211"/>
      <c r="AO133" s="211"/>
      <c r="AP133" s="212"/>
      <c r="AQ133" s="291" t="e">
        <f>(Y133+AE133)/($AK$132+$AK$133)</f>
        <v>#DIV/0!</v>
      </c>
      <c r="AR133" s="292"/>
      <c r="AS133" s="292"/>
      <c r="AT133" s="292"/>
      <c r="AU133" s="292"/>
      <c r="AV133" s="293"/>
      <c r="AW133" s="25"/>
    </row>
    <row r="134" spans="1:49" ht="15" customHeight="1">
      <c r="A134" s="186" t="s">
        <v>50</v>
      </c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  <c r="AS134" s="187"/>
      <c r="AT134" s="187"/>
      <c r="AU134" s="187"/>
      <c r="AV134" s="188"/>
      <c r="AW134" s="70"/>
    </row>
    <row r="135" spans="1:49" ht="15" customHeight="1">
      <c r="A135" s="201" t="s">
        <v>42</v>
      </c>
      <c r="B135" s="202"/>
      <c r="C135" s="202"/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F135" s="202"/>
      <c r="AG135" s="202"/>
      <c r="AH135" s="202"/>
      <c r="AI135" s="202"/>
      <c r="AJ135" s="202"/>
      <c r="AK135" s="202"/>
      <c r="AL135" s="202"/>
      <c r="AM135" s="202"/>
      <c r="AN135" s="203"/>
      <c r="AO135" s="338" t="e">
        <f>1-$AO$115</f>
        <v>#DIV/0!</v>
      </c>
      <c r="AP135" s="339"/>
      <c r="AQ135" s="339"/>
      <c r="AR135" s="339"/>
      <c r="AS135" s="339"/>
      <c r="AT135" s="339"/>
      <c r="AU135" s="339"/>
      <c r="AV135" s="340"/>
      <c r="AW135" s="26"/>
    </row>
    <row r="136" spans="1:49" s="60" customFormat="1" ht="1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4"/>
      <c r="AP136" s="4"/>
      <c r="AQ136" s="4"/>
      <c r="AR136" s="4"/>
      <c r="AS136" s="4"/>
      <c r="AT136" s="4"/>
      <c r="AU136" s="4"/>
      <c r="AV136" s="4"/>
      <c r="AW136" s="4"/>
    </row>
    <row r="137" spans="1:49" ht="15" customHeight="1">
      <c r="A137" s="239" t="s">
        <v>10</v>
      </c>
      <c r="B137" s="240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40"/>
      <c r="X137" s="240"/>
      <c r="Y137" s="240"/>
      <c r="Z137" s="240"/>
      <c r="AA137" s="240"/>
      <c r="AB137" s="240"/>
      <c r="AC137" s="240"/>
      <c r="AD137" s="240"/>
      <c r="AE137" s="240"/>
      <c r="AF137" s="240"/>
      <c r="AG137" s="240"/>
      <c r="AH137" s="240"/>
      <c r="AI137" s="240"/>
      <c r="AJ137" s="240"/>
      <c r="AK137" s="240"/>
      <c r="AL137" s="240"/>
      <c r="AM137" s="240"/>
      <c r="AN137" s="240"/>
      <c r="AO137" s="240"/>
      <c r="AP137" s="240"/>
      <c r="AQ137" s="240"/>
      <c r="AR137" s="240"/>
      <c r="AS137" s="240"/>
      <c r="AT137" s="240"/>
      <c r="AU137" s="240"/>
      <c r="AV137" s="241"/>
      <c r="AW137" s="68"/>
    </row>
    <row r="138" spans="1:49" ht="15" customHeight="1">
      <c r="A138" s="186" t="s">
        <v>47</v>
      </c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/>
      <c r="AO138" s="187"/>
      <c r="AP138" s="187"/>
      <c r="AQ138" s="187"/>
      <c r="AR138" s="187"/>
      <c r="AS138" s="187"/>
      <c r="AT138" s="187"/>
      <c r="AU138" s="187"/>
      <c r="AV138" s="188"/>
      <c r="AW138" s="70"/>
    </row>
    <row r="139" spans="1:49" ht="15" customHeight="1">
      <c r="A139" s="225"/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7"/>
      <c r="Y139" s="249" t="s">
        <v>40</v>
      </c>
      <c r="Z139" s="250"/>
      <c r="AA139" s="250"/>
      <c r="AB139" s="250"/>
      <c r="AC139" s="250"/>
      <c r="AD139" s="250"/>
      <c r="AE139" s="250"/>
      <c r="AF139" s="251"/>
      <c r="AG139" s="249" t="s">
        <v>41</v>
      </c>
      <c r="AH139" s="250"/>
      <c r="AI139" s="250"/>
      <c r="AJ139" s="250"/>
      <c r="AK139" s="250"/>
      <c r="AL139" s="250"/>
      <c r="AM139" s="250"/>
      <c r="AN139" s="251"/>
      <c r="AO139" s="249" t="s">
        <v>59</v>
      </c>
      <c r="AP139" s="250"/>
      <c r="AQ139" s="250"/>
      <c r="AR139" s="250"/>
      <c r="AS139" s="250"/>
      <c r="AT139" s="250"/>
      <c r="AU139" s="250"/>
      <c r="AV139" s="251"/>
      <c r="AW139" s="21"/>
    </row>
    <row r="140" spans="1:49" ht="15" customHeight="1">
      <c r="A140" s="201" t="s">
        <v>60</v>
      </c>
      <c r="B140" s="202"/>
      <c r="C140" s="202"/>
      <c r="D140" s="20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3"/>
      <c r="Y140" s="207"/>
      <c r="Z140" s="208"/>
      <c r="AA140" s="208"/>
      <c r="AB140" s="208"/>
      <c r="AC140" s="208"/>
      <c r="AD140" s="208"/>
      <c r="AE140" s="208"/>
      <c r="AF140" s="209"/>
      <c r="AG140" s="207"/>
      <c r="AH140" s="208"/>
      <c r="AI140" s="208"/>
      <c r="AJ140" s="208"/>
      <c r="AK140" s="208"/>
      <c r="AL140" s="208"/>
      <c r="AM140" s="208"/>
      <c r="AN140" s="209"/>
      <c r="AO140" s="195">
        <f>Y140+AG140</f>
        <v>0</v>
      </c>
      <c r="AP140" s="196"/>
      <c r="AQ140" s="196"/>
      <c r="AR140" s="196"/>
      <c r="AS140" s="196"/>
      <c r="AT140" s="196"/>
      <c r="AU140" s="196"/>
      <c r="AV140" s="197"/>
      <c r="AW140" s="22"/>
    </row>
    <row r="141" spans="1:49" ht="15" customHeight="1">
      <c r="A141" s="201" t="s">
        <v>61</v>
      </c>
      <c r="B141" s="202"/>
      <c r="C141" s="202"/>
      <c r="D141" s="20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3"/>
      <c r="Y141" s="207"/>
      <c r="Z141" s="208"/>
      <c r="AA141" s="208"/>
      <c r="AB141" s="208"/>
      <c r="AC141" s="208"/>
      <c r="AD141" s="208"/>
      <c r="AE141" s="208"/>
      <c r="AF141" s="209"/>
      <c r="AG141" s="207"/>
      <c r="AH141" s="208"/>
      <c r="AI141" s="208"/>
      <c r="AJ141" s="208"/>
      <c r="AK141" s="208"/>
      <c r="AL141" s="208"/>
      <c r="AM141" s="208"/>
      <c r="AN141" s="209"/>
      <c r="AO141" s="195">
        <f>Y141+AG141</f>
        <v>0</v>
      </c>
      <c r="AP141" s="196"/>
      <c r="AQ141" s="196"/>
      <c r="AR141" s="196"/>
      <c r="AS141" s="196"/>
      <c r="AT141" s="196"/>
      <c r="AU141" s="196"/>
      <c r="AV141" s="197"/>
      <c r="AW141" s="22"/>
    </row>
    <row r="142" spans="1:49" ht="15" customHeight="1">
      <c r="A142" s="201" t="s">
        <v>62</v>
      </c>
      <c r="B142" s="202"/>
      <c r="C142" s="202"/>
      <c r="D142" s="20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3"/>
      <c r="Y142" s="210">
        <f>$AK$77-Y140-Y141</f>
        <v>0</v>
      </c>
      <c r="Z142" s="211"/>
      <c r="AA142" s="211"/>
      <c r="AB142" s="211"/>
      <c r="AC142" s="211"/>
      <c r="AD142" s="211"/>
      <c r="AE142" s="211"/>
      <c r="AF142" s="212"/>
      <c r="AG142" s="210">
        <f>$AK$77-AG140-AG141</f>
        <v>0</v>
      </c>
      <c r="AH142" s="211"/>
      <c r="AI142" s="211"/>
      <c r="AJ142" s="211"/>
      <c r="AK142" s="211"/>
      <c r="AL142" s="211"/>
      <c r="AM142" s="211"/>
      <c r="AN142" s="212"/>
      <c r="AO142" s="195">
        <f>Y142+AG142</f>
        <v>0</v>
      </c>
      <c r="AP142" s="237"/>
      <c r="AQ142" s="237"/>
      <c r="AR142" s="237"/>
      <c r="AS142" s="237"/>
      <c r="AT142" s="237"/>
      <c r="AU142" s="237"/>
      <c r="AV142" s="238"/>
      <c r="AW142" s="27"/>
    </row>
    <row r="143" spans="1:49" ht="15" customHeight="1">
      <c r="A143" s="186" t="s">
        <v>48</v>
      </c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187"/>
      <c r="AH143" s="187"/>
      <c r="AI143" s="187"/>
      <c r="AJ143" s="187"/>
      <c r="AK143" s="187"/>
      <c r="AL143" s="187"/>
      <c r="AM143" s="187"/>
      <c r="AN143" s="187"/>
      <c r="AO143" s="187"/>
      <c r="AP143" s="187"/>
      <c r="AQ143" s="187"/>
      <c r="AR143" s="187"/>
      <c r="AS143" s="187"/>
      <c r="AT143" s="187"/>
      <c r="AU143" s="187"/>
      <c r="AV143" s="188"/>
      <c r="AW143" s="70"/>
    </row>
    <row r="144" spans="1:49" ht="15" customHeight="1">
      <c r="A144" s="225"/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7"/>
      <c r="Y144" s="249" t="s">
        <v>40</v>
      </c>
      <c r="Z144" s="250"/>
      <c r="AA144" s="250"/>
      <c r="AB144" s="250"/>
      <c r="AC144" s="250"/>
      <c r="AD144" s="250"/>
      <c r="AE144" s="250"/>
      <c r="AF144" s="251"/>
      <c r="AG144" s="249" t="s">
        <v>41</v>
      </c>
      <c r="AH144" s="250"/>
      <c r="AI144" s="250"/>
      <c r="AJ144" s="250"/>
      <c r="AK144" s="250"/>
      <c r="AL144" s="250"/>
      <c r="AM144" s="250"/>
      <c r="AN144" s="251"/>
      <c r="AO144" s="249" t="s">
        <v>59</v>
      </c>
      <c r="AP144" s="250"/>
      <c r="AQ144" s="250"/>
      <c r="AR144" s="250"/>
      <c r="AS144" s="250"/>
      <c r="AT144" s="250"/>
      <c r="AU144" s="250"/>
      <c r="AV144" s="251"/>
      <c r="AW144" s="21"/>
    </row>
    <row r="145" spans="1:49" ht="15" customHeight="1">
      <c r="A145" s="290" t="s">
        <v>60</v>
      </c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07"/>
      <c r="Z145" s="208"/>
      <c r="AA145" s="208"/>
      <c r="AB145" s="208"/>
      <c r="AC145" s="208"/>
      <c r="AD145" s="208"/>
      <c r="AE145" s="208"/>
      <c r="AF145" s="209"/>
      <c r="AG145" s="207"/>
      <c r="AH145" s="208"/>
      <c r="AI145" s="208"/>
      <c r="AJ145" s="208"/>
      <c r="AK145" s="208"/>
      <c r="AL145" s="208"/>
      <c r="AM145" s="208"/>
      <c r="AN145" s="209"/>
      <c r="AO145" s="195">
        <f>Y145+AG145</f>
        <v>0</v>
      </c>
      <c r="AP145" s="237"/>
      <c r="AQ145" s="237"/>
      <c r="AR145" s="237"/>
      <c r="AS145" s="237"/>
      <c r="AT145" s="237"/>
      <c r="AU145" s="237"/>
      <c r="AV145" s="238"/>
      <c r="AW145" s="27"/>
    </row>
    <row r="146" spans="1:49" ht="15" customHeight="1">
      <c r="A146" s="201" t="s">
        <v>61</v>
      </c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3"/>
      <c r="Y146" s="207"/>
      <c r="Z146" s="208"/>
      <c r="AA146" s="208"/>
      <c r="AB146" s="208"/>
      <c r="AC146" s="208"/>
      <c r="AD146" s="208"/>
      <c r="AE146" s="208"/>
      <c r="AF146" s="209"/>
      <c r="AG146" s="207"/>
      <c r="AH146" s="208"/>
      <c r="AI146" s="208"/>
      <c r="AJ146" s="208"/>
      <c r="AK146" s="208"/>
      <c r="AL146" s="208"/>
      <c r="AM146" s="208"/>
      <c r="AN146" s="209"/>
      <c r="AO146" s="195">
        <f>Y146+AG146</f>
        <v>0</v>
      </c>
      <c r="AP146" s="237"/>
      <c r="AQ146" s="237"/>
      <c r="AR146" s="237"/>
      <c r="AS146" s="237"/>
      <c r="AT146" s="237"/>
      <c r="AU146" s="237"/>
      <c r="AV146" s="238"/>
      <c r="AW146" s="27"/>
    </row>
    <row r="147" spans="1:49" ht="15" customHeight="1">
      <c r="A147" s="201" t="s">
        <v>62</v>
      </c>
      <c r="B147" s="202"/>
      <c r="C147" s="202"/>
      <c r="D147" s="202"/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W147" s="202"/>
      <c r="X147" s="203"/>
      <c r="Y147" s="210">
        <f>$AK$78-Y145-Y146</f>
        <v>0</v>
      </c>
      <c r="Z147" s="211"/>
      <c r="AA147" s="211"/>
      <c r="AB147" s="211"/>
      <c r="AC147" s="211"/>
      <c r="AD147" s="211"/>
      <c r="AE147" s="211"/>
      <c r="AF147" s="212"/>
      <c r="AG147" s="210">
        <f>$AK$78-AG145-AG146</f>
        <v>0</v>
      </c>
      <c r="AH147" s="211"/>
      <c r="AI147" s="211"/>
      <c r="AJ147" s="211"/>
      <c r="AK147" s="211"/>
      <c r="AL147" s="211"/>
      <c r="AM147" s="211"/>
      <c r="AN147" s="212"/>
      <c r="AO147" s="195">
        <f>Y147+AG147</f>
        <v>0</v>
      </c>
      <c r="AP147" s="237"/>
      <c r="AQ147" s="237"/>
      <c r="AR147" s="237"/>
      <c r="AS147" s="237"/>
      <c r="AT147" s="237"/>
      <c r="AU147" s="237"/>
      <c r="AV147" s="238"/>
      <c r="AW147" s="27"/>
    </row>
    <row r="148" spans="1:49" ht="15" customHeight="1">
      <c r="A148" s="186" t="s">
        <v>49</v>
      </c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188"/>
      <c r="AW148" s="70"/>
    </row>
    <row r="149" spans="1:49" ht="15" customHeight="1">
      <c r="A149" s="225"/>
      <c r="B149" s="226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7"/>
      <c r="Y149" s="249" t="s">
        <v>40</v>
      </c>
      <c r="Z149" s="250"/>
      <c r="AA149" s="250"/>
      <c r="AB149" s="250"/>
      <c r="AC149" s="250"/>
      <c r="AD149" s="250"/>
      <c r="AE149" s="250"/>
      <c r="AF149" s="251"/>
      <c r="AG149" s="249" t="s">
        <v>41</v>
      </c>
      <c r="AH149" s="250"/>
      <c r="AI149" s="250"/>
      <c r="AJ149" s="250"/>
      <c r="AK149" s="250"/>
      <c r="AL149" s="250"/>
      <c r="AM149" s="250"/>
      <c r="AN149" s="251"/>
      <c r="AO149" s="249" t="s">
        <v>59</v>
      </c>
      <c r="AP149" s="250"/>
      <c r="AQ149" s="250"/>
      <c r="AR149" s="250"/>
      <c r="AS149" s="250"/>
      <c r="AT149" s="250"/>
      <c r="AU149" s="250"/>
      <c r="AV149" s="251"/>
      <c r="AW149" s="21"/>
    </row>
    <row r="150" spans="1:49" ht="15" customHeight="1">
      <c r="A150" s="290" t="s">
        <v>60</v>
      </c>
      <c r="B150" s="290"/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07"/>
      <c r="Z150" s="208"/>
      <c r="AA150" s="208"/>
      <c r="AB150" s="208"/>
      <c r="AC150" s="208"/>
      <c r="AD150" s="208"/>
      <c r="AE150" s="208"/>
      <c r="AF150" s="209"/>
      <c r="AG150" s="207"/>
      <c r="AH150" s="208"/>
      <c r="AI150" s="208"/>
      <c r="AJ150" s="208"/>
      <c r="AK150" s="208"/>
      <c r="AL150" s="208"/>
      <c r="AM150" s="208"/>
      <c r="AN150" s="209"/>
      <c r="AO150" s="195">
        <f>Y150+AG150</f>
        <v>0</v>
      </c>
      <c r="AP150" s="237"/>
      <c r="AQ150" s="237"/>
      <c r="AR150" s="237"/>
      <c r="AS150" s="237"/>
      <c r="AT150" s="237"/>
      <c r="AU150" s="237"/>
      <c r="AV150" s="238"/>
      <c r="AW150" s="27"/>
    </row>
    <row r="151" spans="1:49" ht="15" customHeight="1">
      <c r="A151" s="201" t="s">
        <v>61</v>
      </c>
      <c r="B151" s="202"/>
      <c r="C151" s="202"/>
      <c r="D151" s="202"/>
      <c r="E151" s="202"/>
      <c r="F151" s="202"/>
      <c r="G151" s="202"/>
      <c r="H151" s="202"/>
      <c r="I151" s="202"/>
      <c r="J151" s="202"/>
      <c r="K151" s="202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  <c r="V151" s="202"/>
      <c r="W151" s="202"/>
      <c r="X151" s="203"/>
      <c r="Y151" s="207"/>
      <c r="Z151" s="208"/>
      <c r="AA151" s="208"/>
      <c r="AB151" s="208"/>
      <c r="AC151" s="208"/>
      <c r="AD151" s="208"/>
      <c r="AE151" s="208"/>
      <c r="AF151" s="209"/>
      <c r="AG151" s="207"/>
      <c r="AH151" s="208"/>
      <c r="AI151" s="208"/>
      <c r="AJ151" s="208"/>
      <c r="AK151" s="208"/>
      <c r="AL151" s="208"/>
      <c r="AM151" s="208"/>
      <c r="AN151" s="209"/>
      <c r="AO151" s="195">
        <f>Y151+AG151</f>
        <v>0</v>
      </c>
      <c r="AP151" s="237"/>
      <c r="AQ151" s="237"/>
      <c r="AR151" s="237"/>
      <c r="AS151" s="237"/>
      <c r="AT151" s="237"/>
      <c r="AU151" s="237"/>
      <c r="AV151" s="238"/>
      <c r="AW151" s="27"/>
    </row>
    <row r="152" spans="1:49" ht="15" customHeight="1">
      <c r="A152" s="201" t="s">
        <v>62</v>
      </c>
      <c r="B152" s="202"/>
      <c r="C152" s="202"/>
      <c r="D152" s="202"/>
      <c r="E152" s="202"/>
      <c r="F152" s="202"/>
      <c r="G152" s="202"/>
      <c r="H152" s="202"/>
      <c r="I152" s="202"/>
      <c r="J152" s="202"/>
      <c r="K152" s="202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  <c r="V152" s="202"/>
      <c r="W152" s="202"/>
      <c r="X152" s="203"/>
      <c r="Y152" s="210">
        <f>$AK$79-Y150-Y151</f>
        <v>0</v>
      </c>
      <c r="Z152" s="211"/>
      <c r="AA152" s="211"/>
      <c r="AB152" s="211"/>
      <c r="AC152" s="211"/>
      <c r="AD152" s="211"/>
      <c r="AE152" s="211"/>
      <c r="AF152" s="212"/>
      <c r="AG152" s="210">
        <f>$AK$79-AG150-AG151</f>
        <v>0</v>
      </c>
      <c r="AH152" s="211"/>
      <c r="AI152" s="211"/>
      <c r="AJ152" s="211"/>
      <c r="AK152" s="211"/>
      <c r="AL152" s="211"/>
      <c r="AM152" s="211"/>
      <c r="AN152" s="212"/>
      <c r="AO152" s="195">
        <f>Y152+AG152</f>
        <v>0</v>
      </c>
      <c r="AP152" s="237"/>
      <c r="AQ152" s="237"/>
      <c r="AR152" s="237"/>
      <c r="AS152" s="237"/>
      <c r="AT152" s="237"/>
      <c r="AU152" s="237"/>
      <c r="AV152" s="238"/>
      <c r="AW152" s="27"/>
    </row>
    <row r="153" spans="1:49" ht="15" customHeight="1">
      <c r="A153" s="198" t="s">
        <v>50</v>
      </c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  <c r="Z153" s="199"/>
      <c r="AA153" s="199"/>
      <c r="AB153" s="199"/>
      <c r="AC153" s="199"/>
      <c r="AD153" s="199"/>
      <c r="AE153" s="199"/>
      <c r="AF153" s="199"/>
      <c r="AG153" s="199"/>
      <c r="AH153" s="199"/>
      <c r="AI153" s="199"/>
      <c r="AJ153" s="199"/>
      <c r="AK153" s="199"/>
      <c r="AL153" s="199"/>
      <c r="AM153" s="199"/>
      <c r="AN153" s="199"/>
      <c r="AO153" s="199"/>
      <c r="AP153" s="199"/>
      <c r="AQ153" s="199"/>
      <c r="AR153" s="199"/>
      <c r="AS153" s="199"/>
      <c r="AT153" s="199"/>
      <c r="AU153" s="199"/>
      <c r="AV153" s="200"/>
      <c r="AW153" s="72"/>
    </row>
    <row r="154" spans="1:49" ht="15" customHeight="1">
      <c r="A154" s="228" t="s">
        <v>63</v>
      </c>
      <c r="B154" s="22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  <c r="AG154" s="229"/>
      <c r="AH154" s="229"/>
      <c r="AI154" s="229"/>
      <c r="AJ154" s="229"/>
      <c r="AK154" s="229"/>
      <c r="AL154" s="229"/>
      <c r="AM154" s="229"/>
      <c r="AN154" s="230"/>
      <c r="AO154" s="231" t="e">
        <f>(AO140+AO145+AO150)/(2*$AK$80)</f>
        <v>#DIV/0!</v>
      </c>
      <c r="AP154" s="232"/>
      <c r="AQ154" s="232"/>
      <c r="AR154" s="232"/>
      <c r="AS154" s="232"/>
      <c r="AT154" s="232"/>
      <c r="AU154" s="232"/>
      <c r="AV154" s="233"/>
      <c r="AW154" s="23"/>
    </row>
    <row r="155" spans="1:49" ht="15" customHeight="1">
      <c r="A155" s="201" t="s">
        <v>64</v>
      </c>
      <c r="B155" s="202"/>
      <c r="C155" s="202"/>
      <c r="D155" s="202"/>
      <c r="E155" s="202"/>
      <c r="F155" s="20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  <c r="V155" s="202"/>
      <c r="W155" s="202"/>
      <c r="X155" s="202"/>
      <c r="Y155" s="202"/>
      <c r="Z155" s="202"/>
      <c r="AA155" s="202"/>
      <c r="AB155" s="202"/>
      <c r="AC155" s="202"/>
      <c r="AD155" s="202"/>
      <c r="AE155" s="202"/>
      <c r="AF155" s="202"/>
      <c r="AG155" s="202"/>
      <c r="AH155" s="202"/>
      <c r="AI155" s="202"/>
      <c r="AJ155" s="202"/>
      <c r="AK155" s="202"/>
      <c r="AL155" s="202"/>
      <c r="AM155" s="202"/>
      <c r="AN155" s="203"/>
      <c r="AO155" s="231" t="e">
        <f t="shared" ref="AO155:AO156" si="1">(AO141+AO146+AO151)/(2*$AK$80)</f>
        <v>#DIV/0!</v>
      </c>
      <c r="AP155" s="232"/>
      <c r="AQ155" s="232"/>
      <c r="AR155" s="232"/>
      <c r="AS155" s="232"/>
      <c r="AT155" s="232"/>
      <c r="AU155" s="232"/>
      <c r="AV155" s="233"/>
      <c r="AW155" s="23"/>
    </row>
    <row r="156" spans="1:49" ht="15" customHeight="1">
      <c r="A156" s="228" t="s">
        <v>65</v>
      </c>
      <c r="B156" s="229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  <c r="AF156" s="229"/>
      <c r="AG156" s="229"/>
      <c r="AH156" s="229"/>
      <c r="AI156" s="229"/>
      <c r="AJ156" s="229"/>
      <c r="AK156" s="229"/>
      <c r="AL156" s="229"/>
      <c r="AM156" s="229"/>
      <c r="AN156" s="230"/>
      <c r="AO156" s="231" t="e">
        <f t="shared" si="1"/>
        <v>#DIV/0!</v>
      </c>
      <c r="AP156" s="232"/>
      <c r="AQ156" s="232"/>
      <c r="AR156" s="232"/>
      <c r="AS156" s="232"/>
      <c r="AT156" s="232"/>
      <c r="AU156" s="232"/>
      <c r="AV156" s="233"/>
      <c r="AW156" s="23"/>
    </row>
    <row r="157" spans="1:49" ht="15" customHeight="1">
      <c r="A157" s="65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73"/>
      <c r="AV157" s="67"/>
      <c r="AW157" s="66"/>
    </row>
    <row r="158" spans="1:49" ht="15" customHeight="1">
      <c r="A158" s="189" t="s">
        <v>11</v>
      </c>
      <c r="B158" s="190"/>
      <c r="C158" s="190"/>
      <c r="D158" s="190"/>
      <c r="E158" s="190"/>
      <c r="F158" s="190"/>
      <c r="G158" s="190"/>
      <c r="H158" s="190"/>
      <c r="I158" s="190"/>
      <c r="J158" s="190"/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190"/>
      <c r="AJ158" s="190"/>
      <c r="AK158" s="190"/>
      <c r="AL158" s="190"/>
      <c r="AM158" s="190"/>
      <c r="AN158" s="190"/>
      <c r="AO158" s="190"/>
      <c r="AP158" s="190"/>
      <c r="AQ158" s="190"/>
      <c r="AR158" s="190"/>
      <c r="AS158" s="190"/>
      <c r="AT158" s="190"/>
      <c r="AU158" s="190"/>
      <c r="AV158" s="191"/>
      <c r="AW158" s="68"/>
    </row>
    <row r="159" spans="1:49" ht="15" customHeight="1">
      <c r="A159" s="290" t="s">
        <v>66</v>
      </c>
      <c r="B159" s="290"/>
      <c r="C159" s="290"/>
      <c r="D159" s="290"/>
      <c r="E159" s="290"/>
      <c r="F159" s="290"/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0"/>
      <c r="Z159" s="290"/>
      <c r="AA159" s="290"/>
      <c r="AB159" s="290"/>
      <c r="AC159" s="290"/>
      <c r="AD159" s="290"/>
      <c r="AE159" s="290"/>
      <c r="AF159" s="290"/>
      <c r="AG159" s="234"/>
      <c r="AH159" s="235"/>
      <c r="AI159" s="235"/>
      <c r="AJ159" s="235"/>
      <c r="AK159" s="235"/>
      <c r="AL159" s="235"/>
      <c r="AM159" s="235"/>
      <c r="AN159" s="236"/>
      <c r="AO159" s="285">
        <v>1</v>
      </c>
      <c r="AP159" s="285"/>
      <c r="AQ159" s="285"/>
      <c r="AR159" s="285"/>
      <c r="AS159" s="285"/>
      <c r="AT159" s="285"/>
      <c r="AU159" s="285"/>
      <c r="AV159" s="285"/>
      <c r="AW159" s="28"/>
    </row>
    <row r="160" spans="1:49" ht="15" customHeight="1">
      <c r="A160" s="201" t="s">
        <v>67</v>
      </c>
      <c r="B160" s="202"/>
      <c r="C160" s="202"/>
      <c r="D160" s="202"/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F160" s="203"/>
      <c r="AG160" s="234"/>
      <c r="AH160" s="235"/>
      <c r="AI160" s="235"/>
      <c r="AJ160" s="235"/>
      <c r="AK160" s="235"/>
      <c r="AL160" s="235"/>
      <c r="AM160" s="235"/>
      <c r="AN160" s="236"/>
      <c r="AO160" s="285" t="e">
        <f>$AG$160/$AG$159</f>
        <v>#DIV/0!</v>
      </c>
      <c r="AP160" s="285"/>
      <c r="AQ160" s="285"/>
      <c r="AR160" s="285"/>
      <c r="AS160" s="285"/>
      <c r="AT160" s="285"/>
      <c r="AU160" s="285"/>
      <c r="AV160" s="285"/>
      <c r="AW160" s="28"/>
    </row>
    <row r="161" spans="1:49" ht="15" customHeight="1">
      <c r="A161" s="65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7"/>
      <c r="AW161" s="66"/>
    </row>
    <row r="162" spans="1:49" ht="15" customHeight="1">
      <c r="A162" s="189" t="s">
        <v>12</v>
      </c>
      <c r="B162" s="190"/>
      <c r="C162" s="190"/>
      <c r="D162" s="190"/>
      <c r="E162" s="190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0"/>
      <c r="U162" s="190"/>
      <c r="V162" s="190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90"/>
      <c r="AP162" s="190"/>
      <c r="AQ162" s="190"/>
      <c r="AR162" s="190"/>
      <c r="AS162" s="190"/>
      <c r="AT162" s="190"/>
      <c r="AU162" s="190"/>
      <c r="AV162" s="191"/>
      <c r="AW162" s="68"/>
    </row>
    <row r="163" spans="1:49" ht="15" customHeight="1">
      <c r="A163" s="186" t="s">
        <v>47</v>
      </c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F163" s="187"/>
      <c r="AG163" s="187"/>
      <c r="AH163" s="187"/>
      <c r="AI163" s="187"/>
      <c r="AJ163" s="187"/>
      <c r="AK163" s="187"/>
      <c r="AL163" s="187"/>
      <c r="AM163" s="187"/>
      <c r="AN163" s="187"/>
      <c r="AO163" s="187"/>
      <c r="AP163" s="187"/>
      <c r="AQ163" s="187"/>
      <c r="AR163" s="187"/>
      <c r="AS163" s="187"/>
      <c r="AT163" s="187"/>
      <c r="AU163" s="187"/>
      <c r="AV163" s="188"/>
      <c r="AW163" s="70"/>
    </row>
    <row r="164" spans="1:49" ht="31.5" customHeight="1">
      <c r="A164" s="228" t="s">
        <v>144</v>
      </c>
      <c r="B164" s="229"/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  <c r="AC164" s="229"/>
      <c r="AD164" s="229"/>
      <c r="AE164" s="229"/>
      <c r="AF164" s="229"/>
      <c r="AG164" s="229"/>
      <c r="AH164" s="229"/>
      <c r="AI164" s="229"/>
      <c r="AJ164" s="229"/>
      <c r="AK164" s="229"/>
      <c r="AL164" s="229"/>
      <c r="AM164" s="229"/>
      <c r="AN164" s="230"/>
      <c r="AO164" s="242"/>
      <c r="AP164" s="242"/>
      <c r="AQ164" s="242"/>
      <c r="AR164" s="242"/>
      <c r="AS164" s="242"/>
      <c r="AT164" s="242"/>
      <c r="AU164" s="242"/>
      <c r="AV164" s="242"/>
      <c r="AW164" s="29"/>
    </row>
    <row r="165" spans="1:49" ht="29.25" customHeight="1">
      <c r="A165" s="228" t="s">
        <v>145</v>
      </c>
      <c r="B165" s="229"/>
      <c r="C165" s="229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29"/>
      <c r="AK165" s="229"/>
      <c r="AL165" s="229"/>
      <c r="AM165" s="229"/>
      <c r="AN165" s="230"/>
      <c r="AO165" s="242"/>
      <c r="AP165" s="242"/>
      <c r="AQ165" s="242"/>
      <c r="AR165" s="242"/>
      <c r="AS165" s="242"/>
      <c r="AT165" s="242"/>
      <c r="AU165" s="242"/>
      <c r="AV165" s="242"/>
      <c r="AW165" s="29"/>
    </row>
    <row r="166" spans="1:49" ht="15" customHeight="1">
      <c r="A166" s="201" t="s">
        <v>146</v>
      </c>
      <c r="B166" s="202"/>
      <c r="C166" s="202"/>
      <c r="D166" s="20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  <c r="S166" s="202"/>
      <c r="T166" s="202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F166" s="202"/>
      <c r="AG166" s="202"/>
      <c r="AH166" s="202"/>
      <c r="AI166" s="202"/>
      <c r="AJ166" s="202"/>
      <c r="AK166" s="202"/>
      <c r="AL166" s="202"/>
      <c r="AM166" s="202"/>
      <c r="AN166" s="203"/>
      <c r="AO166" s="242"/>
      <c r="AP166" s="242"/>
      <c r="AQ166" s="242"/>
      <c r="AR166" s="242"/>
      <c r="AS166" s="242"/>
      <c r="AT166" s="242"/>
      <c r="AU166" s="242"/>
      <c r="AV166" s="242"/>
      <c r="AW166" s="29"/>
    </row>
    <row r="167" spans="1:49" ht="15" customHeight="1">
      <c r="A167" s="201" t="s">
        <v>147</v>
      </c>
      <c r="B167" s="202"/>
      <c r="C167" s="202"/>
      <c r="D167" s="202"/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  <c r="AL167" s="202"/>
      <c r="AM167" s="202"/>
      <c r="AN167" s="203"/>
      <c r="AO167" s="252">
        <f>$AK$77-($AO$164+$AO$165+$AO$166)</f>
        <v>0</v>
      </c>
      <c r="AP167" s="252"/>
      <c r="AQ167" s="252"/>
      <c r="AR167" s="252"/>
      <c r="AS167" s="252"/>
      <c r="AT167" s="252"/>
      <c r="AU167" s="252"/>
      <c r="AV167" s="252"/>
      <c r="AW167" s="29"/>
    </row>
    <row r="168" spans="1:49" ht="15" customHeight="1">
      <c r="A168" s="186" t="s">
        <v>48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F168" s="187"/>
      <c r="AG168" s="187"/>
      <c r="AH168" s="187"/>
      <c r="AI168" s="187"/>
      <c r="AJ168" s="187"/>
      <c r="AK168" s="187"/>
      <c r="AL168" s="187"/>
      <c r="AM168" s="187"/>
      <c r="AN168" s="187"/>
      <c r="AO168" s="187"/>
      <c r="AP168" s="187"/>
      <c r="AQ168" s="187"/>
      <c r="AR168" s="187"/>
      <c r="AS168" s="187"/>
      <c r="AT168" s="187"/>
      <c r="AU168" s="187"/>
      <c r="AV168" s="188"/>
      <c r="AW168" s="70"/>
    </row>
    <row r="169" spans="1:49" ht="31.5" customHeight="1">
      <c r="A169" s="228" t="s">
        <v>144</v>
      </c>
      <c r="B169" s="229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  <c r="AC169" s="229"/>
      <c r="AD169" s="229"/>
      <c r="AE169" s="229"/>
      <c r="AF169" s="229"/>
      <c r="AG169" s="229"/>
      <c r="AH169" s="229"/>
      <c r="AI169" s="229"/>
      <c r="AJ169" s="229"/>
      <c r="AK169" s="229"/>
      <c r="AL169" s="229"/>
      <c r="AM169" s="229"/>
      <c r="AN169" s="230"/>
      <c r="AO169" s="242"/>
      <c r="AP169" s="242"/>
      <c r="AQ169" s="242"/>
      <c r="AR169" s="242"/>
      <c r="AS169" s="242"/>
      <c r="AT169" s="242"/>
      <c r="AU169" s="242"/>
      <c r="AV169" s="242"/>
      <c r="AW169" s="29"/>
    </row>
    <row r="170" spans="1:49" ht="31.5" customHeight="1">
      <c r="A170" s="228" t="s">
        <v>145</v>
      </c>
      <c r="B170" s="229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229"/>
      <c r="AG170" s="229"/>
      <c r="AH170" s="229"/>
      <c r="AI170" s="229"/>
      <c r="AJ170" s="229"/>
      <c r="AK170" s="229"/>
      <c r="AL170" s="229"/>
      <c r="AM170" s="229"/>
      <c r="AN170" s="230"/>
      <c r="AO170" s="242"/>
      <c r="AP170" s="242"/>
      <c r="AQ170" s="242"/>
      <c r="AR170" s="242"/>
      <c r="AS170" s="242"/>
      <c r="AT170" s="242"/>
      <c r="AU170" s="242"/>
      <c r="AV170" s="242"/>
      <c r="AW170" s="29"/>
    </row>
    <row r="171" spans="1:49" ht="15" customHeight="1">
      <c r="A171" s="201" t="s">
        <v>146</v>
      </c>
      <c r="B171" s="202"/>
      <c r="C171" s="202"/>
      <c r="D171" s="202"/>
      <c r="E171" s="202"/>
      <c r="F171" s="202"/>
      <c r="G171" s="202"/>
      <c r="H171" s="202"/>
      <c r="I171" s="202"/>
      <c r="J171" s="202"/>
      <c r="K171" s="202"/>
      <c r="L171" s="202"/>
      <c r="M171" s="202"/>
      <c r="N171" s="202"/>
      <c r="O171" s="202"/>
      <c r="P171" s="202"/>
      <c r="Q171" s="202"/>
      <c r="R171" s="202"/>
      <c r="S171" s="202"/>
      <c r="T171" s="202"/>
      <c r="U171" s="202"/>
      <c r="V171" s="202"/>
      <c r="W171" s="202"/>
      <c r="X171" s="202"/>
      <c r="Y171" s="202"/>
      <c r="Z171" s="202"/>
      <c r="AA171" s="202"/>
      <c r="AB171" s="202"/>
      <c r="AC171" s="202"/>
      <c r="AD171" s="202"/>
      <c r="AE171" s="202"/>
      <c r="AF171" s="202"/>
      <c r="AG171" s="202"/>
      <c r="AH171" s="202"/>
      <c r="AI171" s="202"/>
      <c r="AJ171" s="202"/>
      <c r="AK171" s="202"/>
      <c r="AL171" s="202"/>
      <c r="AM171" s="202"/>
      <c r="AN171" s="203"/>
      <c r="AO171" s="242"/>
      <c r="AP171" s="242"/>
      <c r="AQ171" s="242"/>
      <c r="AR171" s="242"/>
      <c r="AS171" s="242"/>
      <c r="AT171" s="242"/>
      <c r="AU171" s="242"/>
      <c r="AV171" s="242"/>
      <c r="AW171" s="29"/>
    </row>
    <row r="172" spans="1:49" ht="15" customHeight="1">
      <c r="A172" s="201" t="s">
        <v>147</v>
      </c>
      <c r="B172" s="202"/>
      <c r="C172" s="202"/>
      <c r="D172" s="202"/>
      <c r="E172" s="202"/>
      <c r="F172" s="202"/>
      <c r="G172" s="202"/>
      <c r="H172" s="202"/>
      <c r="I172" s="202"/>
      <c r="J172" s="202"/>
      <c r="K172" s="202"/>
      <c r="L172" s="202"/>
      <c r="M172" s="202"/>
      <c r="N172" s="202"/>
      <c r="O172" s="202"/>
      <c r="P172" s="202"/>
      <c r="Q172" s="202"/>
      <c r="R172" s="202"/>
      <c r="S172" s="202"/>
      <c r="T172" s="202"/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F172" s="202"/>
      <c r="AG172" s="202"/>
      <c r="AH172" s="202"/>
      <c r="AI172" s="202"/>
      <c r="AJ172" s="202"/>
      <c r="AK172" s="202"/>
      <c r="AL172" s="202"/>
      <c r="AM172" s="202"/>
      <c r="AN172" s="203"/>
      <c r="AO172" s="252">
        <f>$AK$78-($AO$169+$AO$170+$AO$171)</f>
        <v>0</v>
      </c>
      <c r="AP172" s="252"/>
      <c r="AQ172" s="252"/>
      <c r="AR172" s="252"/>
      <c r="AS172" s="252"/>
      <c r="AT172" s="252"/>
      <c r="AU172" s="252"/>
      <c r="AV172" s="252"/>
      <c r="AW172" s="29"/>
    </row>
    <row r="173" spans="1:49" ht="15" customHeight="1">
      <c r="A173" s="186" t="s">
        <v>49</v>
      </c>
      <c r="B173" s="18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187"/>
      <c r="AN173" s="187"/>
      <c r="AO173" s="187"/>
      <c r="AP173" s="187"/>
      <c r="AQ173" s="187"/>
      <c r="AR173" s="187"/>
      <c r="AS173" s="187"/>
      <c r="AT173" s="187"/>
      <c r="AU173" s="187"/>
      <c r="AV173" s="188"/>
      <c r="AW173" s="70"/>
    </row>
    <row r="174" spans="1:49" ht="31.5" customHeight="1">
      <c r="A174" s="228" t="s">
        <v>144</v>
      </c>
      <c r="B174" s="229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  <c r="AA174" s="229"/>
      <c r="AB174" s="229"/>
      <c r="AC174" s="229"/>
      <c r="AD174" s="229"/>
      <c r="AE174" s="229"/>
      <c r="AF174" s="229"/>
      <c r="AG174" s="229"/>
      <c r="AH174" s="229"/>
      <c r="AI174" s="229"/>
      <c r="AJ174" s="229"/>
      <c r="AK174" s="229"/>
      <c r="AL174" s="229"/>
      <c r="AM174" s="229"/>
      <c r="AN174" s="230"/>
      <c r="AO174" s="242"/>
      <c r="AP174" s="242"/>
      <c r="AQ174" s="242"/>
      <c r="AR174" s="242"/>
      <c r="AS174" s="242"/>
      <c r="AT174" s="242"/>
      <c r="AU174" s="242"/>
      <c r="AV174" s="242"/>
      <c r="AW174" s="29"/>
    </row>
    <row r="175" spans="1:49" ht="31.5" customHeight="1">
      <c r="A175" s="228" t="s">
        <v>145</v>
      </c>
      <c r="B175" s="229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  <c r="AC175" s="229"/>
      <c r="AD175" s="229"/>
      <c r="AE175" s="229"/>
      <c r="AF175" s="229"/>
      <c r="AG175" s="229"/>
      <c r="AH175" s="229"/>
      <c r="AI175" s="229"/>
      <c r="AJ175" s="229"/>
      <c r="AK175" s="229"/>
      <c r="AL175" s="229"/>
      <c r="AM175" s="229"/>
      <c r="AN175" s="230"/>
      <c r="AO175" s="242"/>
      <c r="AP175" s="242"/>
      <c r="AQ175" s="242"/>
      <c r="AR175" s="242"/>
      <c r="AS175" s="242"/>
      <c r="AT175" s="242"/>
      <c r="AU175" s="242"/>
      <c r="AV175" s="242"/>
      <c r="AW175" s="29"/>
    </row>
    <row r="176" spans="1:49" ht="15" customHeight="1">
      <c r="A176" s="201" t="s">
        <v>146</v>
      </c>
      <c r="B176" s="202"/>
      <c r="C176" s="202"/>
      <c r="D176" s="20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F176" s="202"/>
      <c r="AG176" s="202"/>
      <c r="AH176" s="202"/>
      <c r="AI176" s="202"/>
      <c r="AJ176" s="202"/>
      <c r="AK176" s="202"/>
      <c r="AL176" s="202"/>
      <c r="AM176" s="202"/>
      <c r="AN176" s="203"/>
      <c r="AO176" s="242"/>
      <c r="AP176" s="242"/>
      <c r="AQ176" s="242"/>
      <c r="AR176" s="242"/>
      <c r="AS176" s="242"/>
      <c r="AT176" s="242"/>
      <c r="AU176" s="242"/>
      <c r="AV176" s="242"/>
      <c r="AW176" s="29"/>
    </row>
    <row r="177" spans="1:49" ht="15" customHeight="1">
      <c r="A177" s="201" t="s">
        <v>147</v>
      </c>
      <c r="B177" s="202"/>
      <c r="C177" s="202"/>
      <c r="D177" s="202"/>
      <c r="E177" s="202"/>
      <c r="F177" s="202"/>
      <c r="G177" s="202"/>
      <c r="H177" s="202"/>
      <c r="I177" s="202"/>
      <c r="J177" s="202"/>
      <c r="K177" s="202"/>
      <c r="L177" s="202"/>
      <c r="M177" s="202"/>
      <c r="N177" s="202"/>
      <c r="O177" s="202"/>
      <c r="P177" s="202"/>
      <c r="Q177" s="202"/>
      <c r="R177" s="202"/>
      <c r="S177" s="202"/>
      <c r="T177" s="202"/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F177" s="202"/>
      <c r="AG177" s="202"/>
      <c r="AH177" s="202"/>
      <c r="AI177" s="202"/>
      <c r="AJ177" s="202"/>
      <c r="AK177" s="202"/>
      <c r="AL177" s="202"/>
      <c r="AM177" s="202"/>
      <c r="AN177" s="203"/>
      <c r="AO177" s="252">
        <f>$AK$79-($AO$174+$AO$175+$AO$176)</f>
        <v>0</v>
      </c>
      <c r="AP177" s="252"/>
      <c r="AQ177" s="252"/>
      <c r="AR177" s="252"/>
      <c r="AS177" s="252"/>
      <c r="AT177" s="252"/>
      <c r="AU177" s="252"/>
      <c r="AV177" s="252"/>
      <c r="AW177" s="29"/>
    </row>
    <row r="178" spans="1:49" ht="15" customHeight="1">
      <c r="A178" s="186" t="s">
        <v>148</v>
      </c>
      <c r="B178" s="187"/>
      <c r="C178" s="187"/>
      <c r="D178" s="187"/>
      <c r="E178" s="187"/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187"/>
      <c r="AN178" s="187"/>
      <c r="AO178" s="187"/>
      <c r="AP178" s="187"/>
      <c r="AQ178" s="187"/>
      <c r="AR178" s="187"/>
      <c r="AS178" s="187"/>
      <c r="AT178" s="187"/>
      <c r="AU178" s="187"/>
      <c r="AV178" s="188"/>
      <c r="AW178" s="70"/>
    </row>
    <row r="179" spans="1:49" ht="31.5" customHeight="1">
      <c r="A179" s="287" t="s">
        <v>149</v>
      </c>
      <c r="B179" s="288"/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  <c r="X179" s="288"/>
      <c r="Y179" s="288"/>
      <c r="Z179" s="288"/>
      <c r="AA179" s="288"/>
      <c r="AB179" s="288"/>
      <c r="AC179" s="288"/>
      <c r="AD179" s="288"/>
      <c r="AE179" s="288"/>
      <c r="AF179" s="288"/>
      <c r="AG179" s="288"/>
      <c r="AH179" s="288"/>
      <c r="AI179" s="288"/>
      <c r="AJ179" s="288"/>
      <c r="AK179" s="288"/>
      <c r="AL179" s="288"/>
      <c r="AM179" s="288"/>
      <c r="AN179" s="289"/>
      <c r="AO179" s="285" t="e">
        <f>(($AO$164+$AO$169+$AO$174)/$AK$80)</f>
        <v>#DIV/0!</v>
      </c>
      <c r="AP179" s="285"/>
      <c r="AQ179" s="285"/>
      <c r="AR179" s="285"/>
      <c r="AS179" s="285"/>
      <c r="AT179" s="285"/>
      <c r="AU179" s="285"/>
      <c r="AV179" s="285"/>
      <c r="AW179" s="28"/>
    </row>
    <row r="180" spans="1:49" ht="31.5" customHeight="1">
      <c r="A180" s="287" t="s">
        <v>150</v>
      </c>
      <c r="B180" s="288"/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  <c r="X180" s="288"/>
      <c r="Y180" s="288"/>
      <c r="Z180" s="288"/>
      <c r="AA180" s="288"/>
      <c r="AB180" s="288"/>
      <c r="AC180" s="288"/>
      <c r="AD180" s="288"/>
      <c r="AE180" s="288"/>
      <c r="AF180" s="288"/>
      <c r="AG180" s="288"/>
      <c r="AH180" s="288"/>
      <c r="AI180" s="288"/>
      <c r="AJ180" s="288"/>
      <c r="AK180" s="288"/>
      <c r="AL180" s="288"/>
      <c r="AM180" s="288"/>
      <c r="AN180" s="289"/>
      <c r="AO180" s="285" t="e">
        <f>(($AO$165+$AO$170+$AO$175)/$AK$80)</f>
        <v>#DIV/0!</v>
      </c>
      <c r="AP180" s="285"/>
      <c r="AQ180" s="285"/>
      <c r="AR180" s="285"/>
      <c r="AS180" s="285"/>
      <c r="AT180" s="285"/>
      <c r="AU180" s="285"/>
      <c r="AV180" s="285"/>
      <c r="AW180" s="28"/>
    </row>
    <row r="181" spans="1:49" ht="15" customHeight="1">
      <c r="A181" s="201" t="s">
        <v>151</v>
      </c>
      <c r="B181" s="202"/>
      <c r="C181" s="202"/>
      <c r="D181" s="202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2"/>
      <c r="U181" s="202"/>
      <c r="V181" s="202"/>
      <c r="W181" s="202"/>
      <c r="X181" s="202"/>
      <c r="Y181" s="202"/>
      <c r="Z181" s="202"/>
      <c r="AA181" s="202"/>
      <c r="AB181" s="202"/>
      <c r="AC181" s="202"/>
      <c r="AD181" s="202"/>
      <c r="AE181" s="202"/>
      <c r="AF181" s="202"/>
      <c r="AG181" s="202"/>
      <c r="AH181" s="202"/>
      <c r="AI181" s="202"/>
      <c r="AJ181" s="202"/>
      <c r="AK181" s="202"/>
      <c r="AL181" s="202"/>
      <c r="AM181" s="202"/>
      <c r="AN181" s="203"/>
      <c r="AO181" s="285" t="e">
        <f>(($AO$166+$AO$171+$AO$176)/$AK$80)</f>
        <v>#DIV/0!</v>
      </c>
      <c r="AP181" s="285"/>
      <c r="AQ181" s="285"/>
      <c r="AR181" s="285"/>
      <c r="AS181" s="285"/>
      <c r="AT181" s="285"/>
      <c r="AU181" s="285"/>
      <c r="AV181" s="285"/>
      <c r="AW181" s="28"/>
    </row>
    <row r="182" spans="1:49" ht="15" customHeight="1">
      <c r="A182" s="201" t="s">
        <v>152</v>
      </c>
      <c r="B182" s="202"/>
      <c r="C182" s="202"/>
      <c r="D182" s="202"/>
      <c r="E182" s="202"/>
      <c r="F182" s="202"/>
      <c r="G182" s="202"/>
      <c r="H182" s="202"/>
      <c r="I182" s="202"/>
      <c r="J182" s="202"/>
      <c r="K182" s="202"/>
      <c r="L182" s="202"/>
      <c r="M182" s="202"/>
      <c r="N182" s="202"/>
      <c r="O182" s="202"/>
      <c r="P182" s="202"/>
      <c r="Q182" s="202"/>
      <c r="R182" s="202"/>
      <c r="S182" s="202"/>
      <c r="T182" s="202"/>
      <c r="U182" s="202"/>
      <c r="V182" s="202"/>
      <c r="W182" s="202"/>
      <c r="X182" s="202"/>
      <c r="Y182" s="202"/>
      <c r="Z182" s="202"/>
      <c r="AA182" s="202"/>
      <c r="AB182" s="202"/>
      <c r="AC182" s="202"/>
      <c r="AD182" s="202"/>
      <c r="AE182" s="202"/>
      <c r="AF182" s="202"/>
      <c r="AG182" s="202"/>
      <c r="AH182" s="202"/>
      <c r="AI182" s="202"/>
      <c r="AJ182" s="202"/>
      <c r="AK182" s="202"/>
      <c r="AL182" s="202"/>
      <c r="AM182" s="202"/>
      <c r="AN182" s="203"/>
      <c r="AO182" s="285" t="e">
        <f>(($AO$167+$AO$172+$AO$177)/$AK$80)</f>
        <v>#DIV/0!</v>
      </c>
      <c r="AP182" s="285"/>
      <c r="AQ182" s="285"/>
      <c r="AR182" s="285"/>
      <c r="AS182" s="285"/>
      <c r="AT182" s="285"/>
      <c r="AU182" s="285"/>
      <c r="AV182" s="285"/>
      <c r="AW182" s="28"/>
    </row>
    <row r="183" spans="1:49" ht="14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66"/>
    </row>
    <row r="184" spans="1:49" ht="15" customHeight="1">
      <c r="A184" s="239" t="s">
        <v>13</v>
      </c>
      <c r="B184" s="240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  <c r="P184" s="240"/>
      <c r="Q184" s="240"/>
      <c r="R184" s="240"/>
      <c r="S184" s="240"/>
      <c r="T184" s="240"/>
      <c r="U184" s="240"/>
      <c r="V184" s="240"/>
      <c r="W184" s="240"/>
      <c r="X184" s="240"/>
      <c r="Y184" s="240"/>
      <c r="Z184" s="240"/>
      <c r="AA184" s="240"/>
      <c r="AB184" s="240"/>
      <c r="AC184" s="240"/>
      <c r="AD184" s="240"/>
      <c r="AE184" s="240"/>
      <c r="AF184" s="240"/>
      <c r="AG184" s="240"/>
      <c r="AH184" s="240"/>
      <c r="AI184" s="240"/>
      <c r="AJ184" s="240"/>
      <c r="AK184" s="240"/>
      <c r="AL184" s="240"/>
      <c r="AM184" s="240"/>
      <c r="AN184" s="240"/>
      <c r="AO184" s="240"/>
      <c r="AP184" s="240"/>
      <c r="AQ184" s="240"/>
      <c r="AR184" s="240"/>
      <c r="AS184" s="240"/>
      <c r="AT184" s="240"/>
      <c r="AU184" s="240"/>
      <c r="AV184" s="241"/>
      <c r="AW184" s="68"/>
    </row>
    <row r="185" spans="1:49" ht="15" customHeight="1">
      <c r="A185" s="286" t="s">
        <v>154</v>
      </c>
      <c r="B185" s="286"/>
      <c r="C185" s="286"/>
      <c r="D185" s="286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86"/>
      <c r="AB185" s="286"/>
      <c r="AC185" s="286"/>
      <c r="AD185" s="286"/>
      <c r="AE185" s="286"/>
      <c r="AF185" s="286"/>
      <c r="AG185" s="286"/>
      <c r="AH185" s="286"/>
      <c r="AI185" s="286"/>
      <c r="AJ185" s="286"/>
      <c r="AK185" s="286"/>
      <c r="AL185" s="286"/>
      <c r="AM185" s="286"/>
      <c r="AN185" s="286"/>
      <c r="AO185" s="234"/>
      <c r="AP185" s="235"/>
      <c r="AQ185" s="235"/>
      <c r="AR185" s="235"/>
      <c r="AS185" s="235"/>
      <c r="AT185" s="235"/>
      <c r="AU185" s="235"/>
      <c r="AV185" s="236"/>
      <c r="AW185" s="68"/>
    </row>
    <row r="186" spans="1:49" ht="15" customHeight="1">
      <c r="A186" s="286" t="s">
        <v>153</v>
      </c>
      <c r="B186" s="286"/>
      <c r="C186" s="286"/>
      <c r="D186" s="286"/>
      <c r="E186" s="286"/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286"/>
      <c r="AB186" s="286"/>
      <c r="AC186" s="286"/>
      <c r="AD186" s="286"/>
      <c r="AE186" s="286"/>
      <c r="AF186" s="286"/>
      <c r="AG186" s="286"/>
      <c r="AH186" s="286"/>
      <c r="AI186" s="286"/>
      <c r="AJ186" s="286"/>
      <c r="AK186" s="286"/>
      <c r="AL186" s="286"/>
      <c r="AM186" s="286"/>
      <c r="AN186" s="286"/>
      <c r="AO186" s="234"/>
      <c r="AP186" s="235"/>
      <c r="AQ186" s="235"/>
      <c r="AR186" s="235"/>
      <c r="AS186" s="235"/>
      <c r="AT186" s="235"/>
      <c r="AU186" s="235"/>
      <c r="AV186" s="236"/>
      <c r="AW186" s="68"/>
    </row>
    <row r="187" spans="1:49" ht="15" customHeight="1">
      <c r="A187" s="286" t="s">
        <v>155</v>
      </c>
      <c r="B187" s="286"/>
      <c r="C187" s="286"/>
      <c r="D187" s="286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  <c r="AA187" s="286"/>
      <c r="AB187" s="286"/>
      <c r="AC187" s="286"/>
      <c r="AD187" s="286"/>
      <c r="AE187" s="286"/>
      <c r="AF187" s="286"/>
      <c r="AG187" s="286"/>
      <c r="AH187" s="286"/>
      <c r="AI187" s="286"/>
      <c r="AJ187" s="286"/>
      <c r="AK187" s="286"/>
      <c r="AL187" s="286"/>
      <c r="AM187" s="286"/>
      <c r="AN187" s="286"/>
      <c r="AO187" s="234"/>
      <c r="AP187" s="235"/>
      <c r="AQ187" s="235"/>
      <c r="AR187" s="235"/>
      <c r="AS187" s="235"/>
      <c r="AT187" s="235"/>
      <c r="AU187" s="235"/>
      <c r="AV187" s="236"/>
      <c r="AW187" s="68"/>
    </row>
    <row r="188" spans="1:49" ht="15" customHeight="1">
      <c r="A188" s="286" t="s">
        <v>156</v>
      </c>
      <c r="B188" s="286"/>
      <c r="C188" s="286"/>
      <c r="D188" s="286"/>
      <c r="E188" s="286"/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  <c r="X188" s="286"/>
      <c r="Y188" s="286"/>
      <c r="Z188" s="286"/>
      <c r="AA188" s="286"/>
      <c r="AB188" s="286"/>
      <c r="AC188" s="286"/>
      <c r="AD188" s="286"/>
      <c r="AE188" s="286"/>
      <c r="AF188" s="286"/>
      <c r="AG188" s="286"/>
      <c r="AH188" s="286"/>
      <c r="AI188" s="286"/>
      <c r="AJ188" s="286"/>
      <c r="AK188" s="286"/>
      <c r="AL188" s="286"/>
      <c r="AM188" s="286"/>
      <c r="AN188" s="286"/>
      <c r="AO188" s="234"/>
      <c r="AP188" s="235"/>
      <c r="AQ188" s="235"/>
      <c r="AR188" s="235"/>
      <c r="AS188" s="235"/>
      <c r="AT188" s="235"/>
      <c r="AU188" s="235"/>
      <c r="AV188" s="236"/>
      <c r="AW188" s="15"/>
    </row>
    <row r="189" spans="1:49" ht="15" customHeight="1">
      <c r="A189" s="286" t="s">
        <v>167</v>
      </c>
      <c r="B189" s="286"/>
      <c r="C189" s="286"/>
      <c r="D189" s="286"/>
      <c r="E189" s="286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  <c r="Z189" s="286"/>
      <c r="AA189" s="286"/>
      <c r="AB189" s="286"/>
      <c r="AC189" s="286"/>
      <c r="AD189" s="286"/>
      <c r="AE189" s="286"/>
      <c r="AF189" s="286"/>
      <c r="AG189" s="286"/>
      <c r="AH189" s="286"/>
      <c r="AI189" s="286"/>
      <c r="AJ189" s="286"/>
      <c r="AK189" s="286"/>
      <c r="AL189" s="286"/>
      <c r="AM189" s="286"/>
      <c r="AN189" s="286"/>
      <c r="AO189" s="363">
        <f>$AO$185+$AO$186+$AO$187+$AO$188</f>
        <v>0</v>
      </c>
      <c r="AP189" s="364"/>
      <c r="AQ189" s="364"/>
      <c r="AR189" s="364"/>
      <c r="AS189" s="364"/>
      <c r="AT189" s="364"/>
      <c r="AU189" s="364"/>
      <c r="AV189" s="365"/>
      <c r="AW189" s="15"/>
    </row>
    <row r="190" spans="1:49" ht="15" customHeight="1">
      <c r="A190" s="75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7"/>
      <c r="AW190" s="44"/>
    </row>
    <row r="191" spans="1:49" ht="15" customHeight="1">
      <c r="A191" s="239" t="s">
        <v>68</v>
      </c>
      <c r="B191" s="240"/>
      <c r="C191" s="240"/>
      <c r="D191" s="240"/>
      <c r="E191" s="240"/>
      <c r="F191" s="240"/>
      <c r="G191" s="240"/>
      <c r="H191" s="240"/>
      <c r="I191" s="240"/>
      <c r="J191" s="240"/>
      <c r="K191" s="240"/>
      <c r="L191" s="240"/>
      <c r="M191" s="240"/>
      <c r="N191" s="240"/>
      <c r="O191" s="240"/>
      <c r="P191" s="240"/>
      <c r="Q191" s="240"/>
      <c r="R191" s="240"/>
      <c r="S191" s="240"/>
      <c r="T191" s="240"/>
      <c r="U191" s="240"/>
      <c r="V191" s="240"/>
      <c r="W191" s="240"/>
      <c r="X191" s="240"/>
      <c r="Y191" s="240"/>
      <c r="Z191" s="240"/>
      <c r="AA191" s="240"/>
      <c r="AB191" s="240"/>
      <c r="AC191" s="240"/>
      <c r="AD191" s="240"/>
      <c r="AE191" s="240"/>
      <c r="AF191" s="240"/>
      <c r="AG191" s="240"/>
      <c r="AH191" s="240"/>
      <c r="AI191" s="240"/>
      <c r="AJ191" s="240"/>
      <c r="AK191" s="240"/>
      <c r="AL191" s="240"/>
      <c r="AM191" s="240"/>
      <c r="AN191" s="240"/>
      <c r="AO191" s="240"/>
      <c r="AP191" s="240"/>
      <c r="AQ191" s="240"/>
      <c r="AR191" s="240"/>
      <c r="AS191" s="240"/>
      <c r="AT191" s="240"/>
      <c r="AU191" s="240"/>
      <c r="AV191" s="241"/>
      <c r="AW191" s="68"/>
    </row>
    <row r="192" spans="1:49" ht="15" customHeight="1">
      <c r="A192" s="228" t="s">
        <v>69</v>
      </c>
      <c r="B192" s="229"/>
      <c r="C192" s="229"/>
      <c r="D192" s="229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  <c r="AA192" s="229"/>
      <c r="AB192" s="229"/>
      <c r="AC192" s="229"/>
      <c r="AD192" s="229"/>
      <c r="AE192" s="229"/>
      <c r="AF192" s="229"/>
      <c r="AG192" s="229"/>
      <c r="AH192" s="229"/>
      <c r="AI192" s="229"/>
      <c r="AJ192" s="229"/>
      <c r="AK192" s="229"/>
      <c r="AL192" s="229"/>
      <c r="AM192" s="229"/>
      <c r="AN192" s="229"/>
      <c r="AO192" s="229"/>
      <c r="AP192" s="229"/>
      <c r="AQ192" s="229"/>
      <c r="AR192" s="229"/>
      <c r="AS192" s="229"/>
      <c r="AT192" s="229"/>
      <c r="AU192" s="229"/>
      <c r="AV192" s="230"/>
      <c r="AW192" s="78"/>
    </row>
    <row r="193" spans="1:49" ht="15" customHeight="1">
      <c r="A193" s="79" t="s">
        <v>70</v>
      </c>
      <c r="B193" s="213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5"/>
      <c r="AW193" s="80"/>
    </row>
    <row r="194" spans="1:49" ht="15" customHeight="1">
      <c r="A194" s="79" t="s">
        <v>71</v>
      </c>
      <c r="B194" s="213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5"/>
      <c r="AW194" s="80"/>
    </row>
    <row r="195" spans="1:49" ht="15" hidden="1" customHeight="1">
      <c r="A195" s="65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7"/>
      <c r="AW195" s="66"/>
    </row>
    <row r="196" spans="1:49" ht="15" hidden="1" customHeight="1">
      <c r="A196" s="65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7"/>
      <c r="AW196" s="66"/>
    </row>
    <row r="197" spans="1:49" ht="15" hidden="1" customHeight="1">
      <c r="A197" s="65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 t="s">
        <v>6</v>
      </c>
      <c r="AC197" s="66"/>
      <c r="AD197" s="66"/>
      <c r="AE197" s="66"/>
      <c r="AF197" s="66"/>
      <c r="AG197" s="66"/>
      <c r="AH197" s="66" t="s">
        <v>24</v>
      </c>
      <c r="AI197" s="66"/>
      <c r="AJ197" s="66"/>
      <c r="AK197" s="66"/>
      <c r="AL197" s="66" t="s">
        <v>7</v>
      </c>
      <c r="AM197" s="66"/>
      <c r="AN197" s="66" t="s">
        <v>32</v>
      </c>
      <c r="AO197" s="66"/>
      <c r="AP197" s="66"/>
      <c r="AQ197" s="66"/>
      <c r="AR197" s="66"/>
      <c r="AS197" s="66"/>
      <c r="AT197" s="66"/>
      <c r="AU197" s="66"/>
      <c r="AV197" s="67"/>
      <c r="AW197" s="66"/>
    </row>
    <row r="198" spans="1:49" ht="15" hidden="1" customHeight="1">
      <c r="A198" s="65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 t="s">
        <v>4</v>
      </c>
      <c r="AC198" s="66"/>
      <c r="AD198" s="66"/>
      <c r="AE198" s="66"/>
      <c r="AF198" s="66"/>
      <c r="AG198" s="66"/>
      <c r="AH198" s="66" t="s">
        <v>25</v>
      </c>
      <c r="AI198" s="66"/>
      <c r="AJ198" s="66"/>
      <c r="AK198" s="66"/>
      <c r="AL198" s="66" t="s">
        <v>5</v>
      </c>
      <c r="AM198" s="66"/>
      <c r="AN198" s="66" t="s">
        <v>33</v>
      </c>
      <c r="AO198" s="66"/>
      <c r="AP198" s="66"/>
      <c r="AQ198" s="66"/>
      <c r="AR198" s="66"/>
      <c r="AS198" s="66"/>
      <c r="AT198" s="66"/>
      <c r="AU198" s="66"/>
      <c r="AV198" s="67"/>
      <c r="AW198" s="66"/>
    </row>
    <row r="199" spans="1:49" ht="15" hidden="1" customHeight="1">
      <c r="A199" s="65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 t="s">
        <v>9</v>
      </c>
      <c r="AI199" s="66"/>
      <c r="AJ199" s="66"/>
      <c r="AK199" s="66"/>
      <c r="AL199" s="66" t="s">
        <v>30</v>
      </c>
      <c r="AM199" s="66"/>
      <c r="AN199" s="66" t="s">
        <v>34</v>
      </c>
      <c r="AO199" s="66"/>
      <c r="AP199" s="66"/>
      <c r="AQ199" s="66"/>
      <c r="AR199" s="66"/>
      <c r="AS199" s="66"/>
      <c r="AT199" s="66"/>
      <c r="AU199" s="66"/>
      <c r="AV199" s="67"/>
      <c r="AW199" s="66"/>
    </row>
    <row r="200" spans="1:49" ht="15" hidden="1" customHeight="1">
      <c r="A200" s="65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 t="s">
        <v>18</v>
      </c>
      <c r="AC200" s="66"/>
      <c r="AD200" s="66"/>
      <c r="AE200" s="66"/>
      <c r="AF200" s="66"/>
      <c r="AG200" s="66"/>
      <c r="AH200" s="66" t="s">
        <v>26</v>
      </c>
      <c r="AI200" s="66"/>
      <c r="AJ200" s="66"/>
      <c r="AK200" s="66"/>
      <c r="AL200" s="66" t="s">
        <v>31</v>
      </c>
      <c r="AM200" s="66"/>
      <c r="AN200" s="66" t="s">
        <v>35</v>
      </c>
      <c r="AO200" s="66"/>
      <c r="AP200" s="66"/>
      <c r="AQ200" s="66"/>
      <c r="AR200" s="66"/>
      <c r="AS200" s="66"/>
      <c r="AT200" s="66"/>
      <c r="AU200" s="66"/>
      <c r="AV200" s="67"/>
      <c r="AW200" s="66"/>
    </row>
    <row r="201" spans="1:49" ht="15" hidden="1" customHeight="1">
      <c r="A201" s="81" t="s">
        <v>37</v>
      </c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 t="s">
        <v>19</v>
      </c>
      <c r="AC201" s="66"/>
      <c r="AD201" s="66"/>
      <c r="AE201" s="66"/>
      <c r="AF201" s="66"/>
      <c r="AG201" s="66"/>
      <c r="AH201" s="66" t="s">
        <v>27</v>
      </c>
      <c r="AI201" s="66"/>
      <c r="AJ201" s="66"/>
      <c r="AK201" s="66"/>
      <c r="AL201" s="66" t="s">
        <v>29</v>
      </c>
      <c r="AM201" s="66"/>
      <c r="AN201" s="66" t="s">
        <v>39</v>
      </c>
      <c r="AO201" s="66"/>
      <c r="AP201" s="66"/>
      <c r="AQ201" s="66"/>
      <c r="AR201" s="66"/>
      <c r="AS201" s="66"/>
      <c r="AT201" s="66"/>
      <c r="AU201" s="66"/>
      <c r="AV201" s="67"/>
      <c r="AW201" s="66"/>
    </row>
    <row r="202" spans="1:49" ht="15" hidden="1" customHeight="1">
      <c r="A202" s="65" t="s">
        <v>15</v>
      </c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 t="s">
        <v>20</v>
      </c>
      <c r="AC202" s="66"/>
      <c r="AD202" s="66"/>
      <c r="AE202" s="66"/>
      <c r="AF202" s="66"/>
      <c r="AG202" s="66"/>
      <c r="AH202" s="66" t="s">
        <v>28</v>
      </c>
      <c r="AI202" s="66"/>
      <c r="AJ202" s="66"/>
      <c r="AK202" s="66"/>
      <c r="AL202" s="66"/>
      <c r="AM202" s="66"/>
      <c r="AN202" s="66" t="s">
        <v>181</v>
      </c>
      <c r="AO202" s="66"/>
      <c r="AP202" s="66"/>
      <c r="AQ202" s="66"/>
      <c r="AR202" s="66"/>
      <c r="AS202" s="66"/>
      <c r="AT202" s="66"/>
      <c r="AU202" s="66"/>
      <c r="AV202" s="67"/>
      <c r="AW202" s="66"/>
    </row>
    <row r="203" spans="1:49" ht="15" hidden="1" customHeight="1">
      <c r="A203" s="65" t="s">
        <v>16</v>
      </c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 t="s">
        <v>23</v>
      </c>
      <c r="AC203" s="66"/>
      <c r="AD203" s="66"/>
      <c r="AE203" s="66"/>
      <c r="AF203" s="66"/>
      <c r="AG203" s="66"/>
      <c r="AH203" s="66" t="s">
        <v>36</v>
      </c>
      <c r="AI203" s="66"/>
      <c r="AJ203" s="66"/>
      <c r="AK203" s="66"/>
      <c r="AL203" s="66"/>
      <c r="AM203" s="66"/>
      <c r="AN203" s="66" t="s">
        <v>39</v>
      </c>
      <c r="AO203" s="66"/>
      <c r="AP203" s="66"/>
      <c r="AQ203" s="66"/>
      <c r="AR203" s="66"/>
      <c r="AS203" s="66"/>
      <c r="AT203" s="66"/>
      <c r="AU203" s="66"/>
      <c r="AV203" s="67"/>
      <c r="AW203" s="66"/>
    </row>
    <row r="204" spans="1:49" ht="15" hidden="1" customHeight="1">
      <c r="A204" s="65" t="s">
        <v>14</v>
      </c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 t="s">
        <v>21</v>
      </c>
      <c r="AC204" s="66"/>
      <c r="AD204" s="66"/>
      <c r="AE204" s="66"/>
      <c r="AF204" s="66"/>
      <c r="AG204" s="66"/>
      <c r="AH204" s="66" t="s">
        <v>39</v>
      </c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7"/>
      <c r="AW204" s="66"/>
    </row>
    <row r="205" spans="1:49" ht="15" hidden="1" customHeight="1">
      <c r="A205" s="65" t="s">
        <v>17</v>
      </c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 t="s">
        <v>22</v>
      </c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7"/>
      <c r="AW205" s="66"/>
    </row>
    <row r="206" spans="1:49" ht="15" hidden="1" customHeight="1">
      <c r="A206" s="65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7"/>
      <c r="AW206" s="66"/>
    </row>
    <row r="207" spans="1:49" ht="14.25" hidden="1">
      <c r="A207" s="82" t="s">
        <v>72</v>
      </c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7"/>
      <c r="AW207" s="66"/>
    </row>
    <row r="208" spans="1:49" ht="14.25" hidden="1">
      <c r="A208" s="82" t="s">
        <v>73</v>
      </c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7"/>
      <c r="AW208" s="66"/>
    </row>
    <row r="209" spans="1:49" ht="14.25" hidden="1">
      <c r="A209" s="82" t="s">
        <v>74</v>
      </c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7"/>
      <c r="AW209" s="66"/>
    </row>
    <row r="210" spans="1:49" ht="14.25" hidden="1">
      <c r="A210" s="82" t="s">
        <v>160</v>
      </c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7"/>
      <c r="AW210" s="66"/>
    </row>
    <row r="211" spans="1:49" ht="14.25" hidden="1">
      <c r="A211" s="82" t="s">
        <v>78</v>
      </c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7"/>
      <c r="AW211" s="66"/>
    </row>
    <row r="212" spans="1:49" ht="14.25" hidden="1">
      <c r="A212" s="82" t="s">
        <v>161</v>
      </c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7"/>
      <c r="AW212" s="66"/>
    </row>
    <row r="213" spans="1:49" ht="14.25" hidden="1">
      <c r="A213" s="82" t="s">
        <v>75</v>
      </c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7"/>
      <c r="AW213" s="66"/>
    </row>
    <row r="214" spans="1:49" ht="14.25" hidden="1">
      <c r="A214" s="82" t="s">
        <v>140</v>
      </c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7"/>
      <c r="AW214" s="66"/>
    </row>
    <row r="215" spans="1:49" ht="14.25" hidden="1">
      <c r="A215" s="82" t="s">
        <v>77</v>
      </c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7"/>
      <c r="AW215" s="66"/>
    </row>
    <row r="216" spans="1:49" ht="14.25" hidden="1">
      <c r="A216" s="82" t="s">
        <v>76</v>
      </c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7"/>
      <c r="AW216" s="66"/>
    </row>
    <row r="217" spans="1:49" ht="14.25">
      <c r="A217" s="82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7"/>
      <c r="AW217" s="66"/>
    </row>
    <row r="218" spans="1:49" s="60" customFormat="1" ht="12.75" customHeight="1">
      <c r="A218" s="162" t="s">
        <v>158</v>
      </c>
      <c r="B218" s="243"/>
      <c r="C218" s="243"/>
      <c r="D218" s="243"/>
      <c r="E218" s="243"/>
      <c r="F218" s="243"/>
      <c r="G218" s="243"/>
      <c r="H218" s="243"/>
      <c r="I218" s="243"/>
      <c r="J218" s="243"/>
      <c r="K218" s="243"/>
      <c r="L218" s="243"/>
      <c r="M218" s="243"/>
      <c r="N218" s="243"/>
      <c r="O218" s="243"/>
      <c r="P218" s="243"/>
      <c r="Q218" s="243"/>
      <c r="R218" s="243"/>
      <c r="S218" s="243"/>
      <c r="T218" s="243"/>
      <c r="U218" s="243"/>
      <c r="V218" s="243"/>
      <c r="W218" s="243"/>
      <c r="X218" s="243"/>
      <c r="Y218" s="243"/>
      <c r="Z218" s="243"/>
      <c r="AA218" s="243"/>
      <c r="AB218" s="243"/>
      <c r="AC218" s="243"/>
      <c r="AD218" s="243"/>
      <c r="AE218" s="243"/>
      <c r="AF218" s="243"/>
      <c r="AG218" s="243"/>
      <c r="AH218" s="243"/>
      <c r="AI218" s="243"/>
      <c r="AJ218" s="243"/>
      <c r="AK218" s="243"/>
      <c r="AL218" s="243"/>
      <c r="AM218" s="243"/>
      <c r="AN218" s="243"/>
      <c r="AO218" s="243"/>
      <c r="AP218" s="243"/>
      <c r="AQ218" s="243"/>
      <c r="AR218" s="243"/>
      <c r="AS218" s="243"/>
      <c r="AT218" s="243"/>
      <c r="AU218" s="243"/>
      <c r="AV218" s="244"/>
      <c r="AW218" s="41"/>
    </row>
    <row r="219" spans="1:49" ht="15" hidden="1" customHeight="1">
      <c r="A219" s="245"/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  <c r="S219" s="246"/>
      <c r="T219" s="246"/>
      <c r="U219" s="246"/>
      <c r="V219" s="246"/>
      <c r="W219" s="246"/>
      <c r="X219" s="246"/>
      <c r="Y219" s="246"/>
      <c r="Z219" s="246"/>
      <c r="AA219" s="246"/>
      <c r="AB219" s="246"/>
      <c r="AC219" s="246"/>
      <c r="AD219" s="246"/>
      <c r="AE219" s="246"/>
      <c r="AF219" s="246"/>
      <c r="AG219" s="246"/>
      <c r="AH219" s="246"/>
      <c r="AI219" s="246"/>
      <c r="AJ219" s="246"/>
      <c r="AK219" s="246"/>
      <c r="AL219" s="246"/>
      <c r="AM219" s="246"/>
      <c r="AN219" s="246"/>
      <c r="AO219" s="246"/>
      <c r="AP219" s="246"/>
      <c r="AQ219" s="246"/>
      <c r="AR219" s="246"/>
      <c r="AS219" s="246"/>
      <c r="AT219" s="246"/>
      <c r="AU219" s="246"/>
      <c r="AV219" s="247"/>
      <c r="AW219" s="41"/>
    </row>
    <row r="220" spans="1:49" ht="1.5" customHeight="1">
      <c r="A220" s="245"/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  <c r="S220" s="246"/>
      <c r="T220" s="246"/>
      <c r="U220" s="246"/>
      <c r="V220" s="246"/>
      <c r="W220" s="246"/>
      <c r="X220" s="246"/>
      <c r="Y220" s="246"/>
      <c r="Z220" s="246"/>
      <c r="AA220" s="246"/>
      <c r="AB220" s="246"/>
      <c r="AC220" s="246"/>
      <c r="AD220" s="246"/>
      <c r="AE220" s="246"/>
      <c r="AF220" s="246"/>
      <c r="AG220" s="246"/>
      <c r="AH220" s="246"/>
      <c r="AI220" s="246"/>
      <c r="AJ220" s="246"/>
      <c r="AK220" s="246"/>
      <c r="AL220" s="246"/>
      <c r="AM220" s="246"/>
      <c r="AN220" s="246"/>
      <c r="AO220" s="246"/>
      <c r="AP220" s="246"/>
      <c r="AQ220" s="246"/>
      <c r="AR220" s="246"/>
      <c r="AS220" s="246"/>
      <c r="AT220" s="246"/>
      <c r="AU220" s="246"/>
      <c r="AV220" s="247"/>
      <c r="AW220" s="41"/>
    </row>
    <row r="221" spans="1:49" ht="15" hidden="1" customHeight="1">
      <c r="A221" s="245"/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  <c r="S221" s="246"/>
      <c r="T221" s="246"/>
      <c r="U221" s="246"/>
      <c r="V221" s="246"/>
      <c r="W221" s="246"/>
      <c r="X221" s="246"/>
      <c r="Y221" s="246"/>
      <c r="Z221" s="246"/>
      <c r="AA221" s="246"/>
      <c r="AB221" s="246"/>
      <c r="AC221" s="246"/>
      <c r="AD221" s="246"/>
      <c r="AE221" s="246"/>
      <c r="AF221" s="246"/>
      <c r="AG221" s="246"/>
      <c r="AH221" s="246"/>
      <c r="AI221" s="246"/>
      <c r="AJ221" s="246"/>
      <c r="AK221" s="246"/>
      <c r="AL221" s="246"/>
      <c r="AM221" s="246"/>
      <c r="AN221" s="246"/>
      <c r="AO221" s="246"/>
      <c r="AP221" s="246"/>
      <c r="AQ221" s="246"/>
      <c r="AR221" s="246"/>
      <c r="AS221" s="246"/>
      <c r="AT221" s="246"/>
      <c r="AU221" s="246"/>
      <c r="AV221" s="247"/>
      <c r="AW221" s="41"/>
    </row>
    <row r="222" spans="1:49" ht="75.75" customHeight="1">
      <c r="A222" s="99" t="s">
        <v>182</v>
      </c>
      <c r="B222" s="170"/>
      <c r="C222" s="170"/>
      <c r="D222" s="170"/>
      <c r="E222" s="170"/>
      <c r="F222" s="170"/>
      <c r="G222" s="170"/>
      <c r="H222" s="170"/>
      <c r="I222" s="170"/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0"/>
      <c r="AK222" s="170"/>
      <c r="AL222" s="170"/>
      <c r="AM222" s="170"/>
      <c r="AN222" s="170"/>
      <c r="AO222" s="170"/>
      <c r="AP222" s="170"/>
      <c r="AQ222" s="170"/>
      <c r="AR222" s="170"/>
      <c r="AS222" s="170"/>
      <c r="AT222" s="170"/>
      <c r="AU222" s="170"/>
      <c r="AV222" s="171"/>
      <c r="AW222" s="83"/>
    </row>
    <row r="223" spans="1:49" ht="15" customHeight="1">
      <c r="A223" s="185" t="s">
        <v>47</v>
      </c>
      <c r="B223" s="184"/>
      <c r="C223" s="184"/>
      <c r="D223" s="184"/>
      <c r="E223" s="184"/>
      <c r="F223" s="184"/>
      <c r="G223" s="184"/>
      <c r="H223" s="184"/>
      <c r="I223" s="184"/>
      <c r="J223" s="184"/>
      <c r="K223" s="184"/>
      <c r="L223" s="184"/>
      <c r="M223" s="184"/>
      <c r="N223" s="184"/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  <c r="Z223" s="184"/>
      <c r="AA223" s="184"/>
      <c r="AB223" s="184"/>
      <c r="AC223" s="184"/>
      <c r="AD223" s="184"/>
      <c r="AE223" s="184"/>
      <c r="AF223" s="184"/>
      <c r="AG223" s="184"/>
      <c r="AH223" s="184"/>
      <c r="AI223" s="184"/>
      <c r="AJ223" s="184"/>
      <c r="AK223" s="184"/>
      <c r="AL223" s="184"/>
      <c r="AM223" s="184"/>
      <c r="AN223" s="184"/>
      <c r="AO223" s="184"/>
      <c r="AP223" s="184"/>
      <c r="AQ223" s="184"/>
      <c r="AR223" s="184"/>
      <c r="AS223" s="184"/>
      <c r="AT223" s="184"/>
      <c r="AU223" s="184"/>
      <c r="AV223" s="184"/>
      <c r="AW223" s="84"/>
    </row>
    <row r="224" spans="1:49" ht="15" customHeight="1">
      <c r="A224" s="185"/>
      <c r="B224" s="184"/>
      <c r="C224" s="184"/>
      <c r="D224" s="184"/>
      <c r="E224" s="184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  <c r="Z224" s="184"/>
      <c r="AA224" s="184"/>
      <c r="AB224" s="184"/>
      <c r="AC224" s="184"/>
      <c r="AD224" s="184"/>
      <c r="AE224" s="184"/>
      <c r="AF224" s="184"/>
      <c r="AG224" s="184"/>
      <c r="AH224" s="184"/>
      <c r="AI224" s="184"/>
      <c r="AJ224" s="184"/>
      <c r="AK224" s="184"/>
      <c r="AL224" s="184"/>
      <c r="AM224" s="184"/>
      <c r="AN224" s="184"/>
      <c r="AO224" s="184"/>
      <c r="AP224" s="184"/>
      <c r="AQ224" s="184"/>
      <c r="AR224" s="184"/>
      <c r="AS224" s="184"/>
      <c r="AT224" s="184"/>
      <c r="AU224" s="184"/>
      <c r="AV224" s="184"/>
      <c r="AW224" s="84"/>
    </row>
    <row r="225" spans="1:49" ht="15" customHeight="1">
      <c r="A225" s="184"/>
      <c r="B225" s="184"/>
      <c r="C225" s="184"/>
      <c r="D225" s="184"/>
      <c r="E225" s="184"/>
      <c r="F225" s="184"/>
      <c r="G225" s="184"/>
      <c r="H225" s="184"/>
      <c r="I225" s="184"/>
      <c r="J225" s="184"/>
      <c r="K225" s="184"/>
      <c r="L225" s="184"/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184"/>
      <c r="AB225" s="184"/>
      <c r="AC225" s="184"/>
      <c r="AD225" s="184"/>
      <c r="AE225" s="184"/>
      <c r="AF225" s="184"/>
      <c r="AG225" s="184"/>
      <c r="AH225" s="184"/>
      <c r="AI225" s="184"/>
      <c r="AJ225" s="184"/>
      <c r="AK225" s="184"/>
      <c r="AL225" s="184"/>
      <c r="AM225" s="184"/>
      <c r="AN225" s="184"/>
      <c r="AO225" s="184"/>
      <c r="AP225" s="184"/>
      <c r="AQ225" s="184"/>
      <c r="AR225" s="184"/>
      <c r="AS225" s="184"/>
      <c r="AT225" s="184"/>
      <c r="AU225" s="184"/>
      <c r="AV225" s="184"/>
      <c r="AW225" s="84"/>
    </row>
    <row r="226" spans="1:49" ht="15" customHeight="1">
      <c r="A226" s="184"/>
      <c r="B226" s="184"/>
      <c r="C226" s="184"/>
      <c r="D226" s="184"/>
      <c r="E226" s="184"/>
      <c r="F226" s="184"/>
      <c r="G226" s="184"/>
      <c r="H226" s="184"/>
      <c r="I226" s="184"/>
      <c r="J226" s="184"/>
      <c r="K226" s="184"/>
      <c r="L226" s="184"/>
      <c r="M226" s="184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  <c r="Y226" s="184"/>
      <c r="Z226" s="184"/>
      <c r="AA226" s="184"/>
      <c r="AB226" s="184"/>
      <c r="AC226" s="184"/>
      <c r="AD226" s="184"/>
      <c r="AE226" s="184"/>
      <c r="AF226" s="184"/>
      <c r="AG226" s="184"/>
      <c r="AH226" s="184"/>
      <c r="AI226" s="184"/>
      <c r="AJ226" s="184"/>
      <c r="AK226" s="184"/>
      <c r="AL226" s="184"/>
      <c r="AM226" s="184"/>
      <c r="AN226" s="184"/>
      <c r="AO226" s="184"/>
      <c r="AP226" s="184"/>
      <c r="AQ226" s="184"/>
      <c r="AR226" s="184"/>
      <c r="AS226" s="184"/>
      <c r="AT226" s="184"/>
      <c r="AU226" s="184"/>
      <c r="AV226" s="184"/>
      <c r="AW226" s="84"/>
    </row>
    <row r="227" spans="1:49" ht="15" customHeight="1">
      <c r="A227" s="184"/>
      <c r="B227" s="184"/>
      <c r="C227" s="184"/>
      <c r="D227" s="184"/>
      <c r="E227" s="184"/>
      <c r="F227" s="184"/>
      <c r="G227" s="184"/>
      <c r="H227" s="184"/>
      <c r="I227" s="184"/>
      <c r="J227" s="184"/>
      <c r="K227" s="184"/>
      <c r="L227" s="184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/>
      <c r="Y227" s="184"/>
      <c r="Z227" s="184"/>
      <c r="AA227" s="184"/>
      <c r="AB227" s="184"/>
      <c r="AC227" s="184"/>
      <c r="AD227" s="184"/>
      <c r="AE227" s="184"/>
      <c r="AF227" s="184"/>
      <c r="AG227" s="184"/>
      <c r="AH227" s="184"/>
      <c r="AI227" s="184"/>
      <c r="AJ227" s="184"/>
      <c r="AK227" s="184"/>
      <c r="AL227" s="184"/>
      <c r="AM227" s="184"/>
      <c r="AN227" s="184"/>
      <c r="AO227" s="184"/>
      <c r="AP227" s="184"/>
      <c r="AQ227" s="184"/>
      <c r="AR227" s="184"/>
      <c r="AS227" s="184"/>
      <c r="AT227" s="184"/>
      <c r="AU227" s="184"/>
      <c r="AV227" s="184"/>
      <c r="AW227" s="84"/>
    </row>
    <row r="228" spans="1:49" ht="15" customHeight="1">
      <c r="A228" s="184"/>
      <c r="B228" s="184"/>
      <c r="C228" s="184"/>
      <c r="D228" s="184"/>
      <c r="E228" s="184"/>
      <c r="F228" s="184"/>
      <c r="G228" s="184"/>
      <c r="H228" s="184"/>
      <c r="I228" s="184"/>
      <c r="J228" s="184"/>
      <c r="K228" s="184"/>
      <c r="L228" s="184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184"/>
      <c r="AB228" s="184"/>
      <c r="AC228" s="184"/>
      <c r="AD228" s="184"/>
      <c r="AE228" s="184"/>
      <c r="AF228" s="184"/>
      <c r="AG228" s="184"/>
      <c r="AH228" s="184"/>
      <c r="AI228" s="184"/>
      <c r="AJ228" s="184"/>
      <c r="AK228" s="184"/>
      <c r="AL228" s="184"/>
      <c r="AM228" s="184"/>
      <c r="AN228" s="184"/>
      <c r="AO228" s="184"/>
      <c r="AP228" s="184"/>
      <c r="AQ228" s="184"/>
      <c r="AR228" s="184"/>
      <c r="AS228" s="184"/>
      <c r="AT228" s="184"/>
      <c r="AU228" s="184"/>
      <c r="AV228" s="184"/>
      <c r="AW228" s="84"/>
    </row>
    <row r="229" spans="1:49" ht="15" customHeight="1">
      <c r="A229" s="184"/>
      <c r="B229" s="184"/>
      <c r="C229" s="184"/>
      <c r="D229" s="184"/>
      <c r="E229" s="184"/>
      <c r="F229" s="184"/>
      <c r="G229" s="184"/>
      <c r="H229" s="184"/>
      <c r="I229" s="184"/>
      <c r="J229" s="184"/>
      <c r="K229" s="184"/>
      <c r="L229" s="184"/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184"/>
      <c r="AB229" s="184"/>
      <c r="AC229" s="184"/>
      <c r="AD229" s="184"/>
      <c r="AE229" s="184"/>
      <c r="AF229" s="184"/>
      <c r="AG229" s="184"/>
      <c r="AH229" s="184"/>
      <c r="AI229" s="184"/>
      <c r="AJ229" s="184"/>
      <c r="AK229" s="184"/>
      <c r="AL229" s="184"/>
      <c r="AM229" s="184"/>
      <c r="AN229" s="184"/>
      <c r="AO229" s="184"/>
      <c r="AP229" s="184"/>
      <c r="AQ229" s="184"/>
      <c r="AR229" s="184"/>
      <c r="AS229" s="184"/>
      <c r="AT229" s="184"/>
      <c r="AU229" s="184"/>
      <c r="AV229" s="184"/>
      <c r="AW229" s="84"/>
    </row>
    <row r="230" spans="1:49" ht="15" customHeight="1">
      <c r="A230" s="185" t="s">
        <v>48</v>
      </c>
      <c r="B230" s="184"/>
      <c r="C230" s="184"/>
      <c r="D230" s="184"/>
      <c r="E230" s="184"/>
      <c r="F230" s="184"/>
      <c r="G230" s="184"/>
      <c r="H230" s="184"/>
      <c r="I230" s="184"/>
      <c r="J230" s="184"/>
      <c r="K230" s="184"/>
      <c r="L230" s="184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  <c r="Z230" s="184"/>
      <c r="AA230" s="184"/>
      <c r="AB230" s="184"/>
      <c r="AC230" s="184"/>
      <c r="AD230" s="184"/>
      <c r="AE230" s="184"/>
      <c r="AF230" s="184"/>
      <c r="AG230" s="184"/>
      <c r="AH230" s="184"/>
      <c r="AI230" s="184"/>
      <c r="AJ230" s="184"/>
      <c r="AK230" s="184"/>
      <c r="AL230" s="184"/>
      <c r="AM230" s="184"/>
      <c r="AN230" s="184"/>
      <c r="AO230" s="184"/>
      <c r="AP230" s="184"/>
      <c r="AQ230" s="184"/>
      <c r="AR230" s="184"/>
      <c r="AS230" s="184"/>
      <c r="AT230" s="184"/>
      <c r="AU230" s="184"/>
      <c r="AV230" s="184"/>
      <c r="AW230" s="84"/>
    </row>
    <row r="231" spans="1:49" ht="15" customHeight="1">
      <c r="A231" s="185"/>
      <c r="B231" s="184"/>
      <c r="C231" s="184"/>
      <c r="D231" s="184"/>
      <c r="E231" s="184"/>
      <c r="F231" s="184"/>
      <c r="G231" s="184"/>
      <c r="H231" s="184"/>
      <c r="I231" s="184"/>
      <c r="J231" s="184"/>
      <c r="K231" s="184"/>
      <c r="L231" s="184"/>
      <c r="M231" s="184"/>
      <c r="N231" s="184"/>
      <c r="O231" s="184"/>
      <c r="P231" s="184"/>
      <c r="Q231" s="184"/>
      <c r="R231" s="184"/>
      <c r="S231" s="184"/>
      <c r="T231" s="184"/>
      <c r="U231" s="184"/>
      <c r="V231" s="184"/>
      <c r="W231" s="184"/>
      <c r="X231" s="184"/>
      <c r="Y231" s="184"/>
      <c r="Z231" s="184"/>
      <c r="AA231" s="184"/>
      <c r="AB231" s="184"/>
      <c r="AC231" s="184"/>
      <c r="AD231" s="184"/>
      <c r="AE231" s="184"/>
      <c r="AF231" s="184"/>
      <c r="AG231" s="184"/>
      <c r="AH231" s="184"/>
      <c r="AI231" s="184"/>
      <c r="AJ231" s="184"/>
      <c r="AK231" s="184"/>
      <c r="AL231" s="184"/>
      <c r="AM231" s="184"/>
      <c r="AN231" s="184"/>
      <c r="AO231" s="184"/>
      <c r="AP231" s="184"/>
      <c r="AQ231" s="184"/>
      <c r="AR231" s="184"/>
      <c r="AS231" s="184"/>
      <c r="AT231" s="184"/>
      <c r="AU231" s="184"/>
      <c r="AV231" s="184"/>
      <c r="AW231" s="84"/>
    </row>
    <row r="232" spans="1:49" ht="15" customHeight="1">
      <c r="A232" s="184"/>
      <c r="B232" s="184"/>
      <c r="C232" s="184"/>
      <c r="D232" s="184"/>
      <c r="E232" s="184"/>
      <c r="F232" s="184"/>
      <c r="G232" s="184"/>
      <c r="H232" s="184"/>
      <c r="I232" s="184"/>
      <c r="J232" s="184"/>
      <c r="K232" s="184"/>
      <c r="L232" s="184"/>
      <c r="M232" s="184"/>
      <c r="N232" s="184"/>
      <c r="O232" s="184"/>
      <c r="P232" s="184"/>
      <c r="Q232" s="184"/>
      <c r="R232" s="184"/>
      <c r="S232" s="184"/>
      <c r="T232" s="184"/>
      <c r="U232" s="184"/>
      <c r="V232" s="184"/>
      <c r="W232" s="184"/>
      <c r="X232" s="184"/>
      <c r="Y232" s="184"/>
      <c r="Z232" s="184"/>
      <c r="AA232" s="184"/>
      <c r="AB232" s="184"/>
      <c r="AC232" s="184"/>
      <c r="AD232" s="184"/>
      <c r="AE232" s="184"/>
      <c r="AF232" s="184"/>
      <c r="AG232" s="184"/>
      <c r="AH232" s="184"/>
      <c r="AI232" s="184"/>
      <c r="AJ232" s="184"/>
      <c r="AK232" s="184"/>
      <c r="AL232" s="184"/>
      <c r="AM232" s="184"/>
      <c r="AN232" s="184"/>
      <c r="AO232" s="184"/>
      <c r="AP232" s="184"/>
      <c r="AQ232" s="184"/>
      <c r="AR232" s="184"/>
      <c r="AS232" s="184"/>
      <c r="AT232" s="184"/>
      <c r="AU232" s="184"/>
      <c r="AV232" s="184"/>
      <c r="AW232" s="84"/>
    </row>
    <row r="233" spans="1:49" ht="15" customHeight="1">
      <c r="A233" s="184"/>
      <c r="B233" s="184"/>
      <c r="C233" s="184"/>
      <c r="D233" s="184"/>
      <c r="E233" s="184"/>
      <c r="F233" s="184"/>
      <c r="G233" s="184"/>
      <c r="H233" s="184"/>
      <c r="I233" s="184"/>
      <c r="J233" s="184"/>
      <c r="K233" s="184"/>
      <c r="L233" s="184"/>
      <c r="M233" s="184"/>
      <c r="N233" s="184"/>
      <c r="O233" s="184"/>
      <c r="P233" s="184"/>
      <c r="Q233" s="184"/>
      <c r="R233" s="184"/>
      <c r="S233" s="184"/>
      <c r="T233" s="184"/>
      <c r="U233" s="184"/>
      <c r="V233" s="184"/>
      <c r="W233" s="184"/>
      <c r="X233" s="184"/>
      <c r="Y233" s="184"/>
      <c r="Z233" s="184"/>
      <c r="AA233" s="184"/>
      <c r="AB233" s="184"/>
      <c r="AC233" s="184"/>
      <c r="AD233" s="184"/>
      <c r="AE233" s="184"/>
      <c r="AF233" s="184"/>
      <c r="AG233" s="184"/>
      <c r="AH233" s="184"/>
      <c r="AI233" s="184"/>
      <c r="AJ233" s="184"/>
      <c r="AK233" s="184"/>
      <c r="AL233" s="184"/>
      <c r="AM233" s="184"/>
      <c r="AN233" s="184"/>
      <c r="AO233" s="184"/>
      <c r="AP233" s="184"/>
      <c r="AQ233" s="184"/>
      <c r="AR233" s="184"/>
      <c r="AS233" s="184"/>
      <c r="AT233" s="184"/>
      <c r="AU233" s="184"/>
      <c r="AV233" s="184"/>
      <c r="AW233" s="84"/>
    </row>
    <row r="234" spans="1:49" ht="15" customHeight="1">
      <c r="A234" s="184"/>
      <c r="B234" s="184"/>
      <c r="C234" s="184"/>
      <c r="D234" s="184"/>
      <c r="E234" s="184"/>
      <c r="F234" s="184"/>
      <c r="G234" s="184"/>
      <c r="H234" s="184"/>
      <c r="I234" s="184"/>
      <c r="J234" s="184"/>
      <c r="K234" s="184"/>
      <c r="L234" s="184"/>
      <c r="M234" s="184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  <c r="Z234" s="184"/>
      <c r="AA234" s="184"/>
      <c r="AB234" s="184"/>
      <c r="AC234" s="184"/>
      <c r="AD234" s="184"/>
      <c r="AE234" s="184"/>
      <c r="AF234" s="184"/>
      <c r="AG234" s="184"/>
      <c r="AH234" s="184"/>
      <c r="AI234" s="184"/>
      <c r="AJ234" s="184"/>
      <c r="AK234" s="184"/>
      <c r="AL234" s="184"/>
      <c r="AM234" s="184"/>
      <c r="AN234" s="184"/>
      <c r="AO234" s="184"/>
      <c r="AP234" s="184"/>
      <c r="AQ234" s="184"/>
      <c r="AR234" s="184"/>
      <c r="AS234" s="184"/>
      <c r="AT234" s="184"/>
      <c r="AU234" s="184"/>
      <c r="AV234" s="184"/>
      <c r="AW234" s="84"/>
    </row>
    <row r="235" spans="1:49" ht="15" customHeight="1">
      <c r="A235" s="184"/>
      <c r="B235" s="184"/>
      <c r="C235" s="184"/>
      <c r="D235" s="184"/>
      <c r="E235" s="184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4"/>
      <c r="Y235" s="184"/>
      <c r="Z235" s="184"/>
      <c r="AA235" s="184"/>
      <c r="AB235" s="184"/>
      <c r="AC235" s="184"/>
      <c r="AD235" s="184"/>
      <c r="AE235" s="184"/>
      <c r="AF235" s="184"/>
      <c r="AG235" s="184"/>
      <c r="AH235" s="184"/>
      <c r="AI235" s="184"/>
      <c r="AJ235" s="184"/>
      <c r="AK235" s="184"/>
      <c r="AL235" s="184"/>
      <c r="AM235" s="184"/>
      <c r="AN235" s="184"/>
      <c r="AO235" s="184"/>
      <c r="AP235" s="184"/>
      <c r="AQ235" s="184"/>
      <c r="AR235" s="184"/>
      <c r="AS235" s="184"/>
      <c r="AT235" s="184"/>
      <c r="AU235" s="184"/>
      <c r="AV235" s="184"/>
      <c r="AW235" s="84"/>
    </row>
    <row r="236" spans="1:49" ht="15" customHeight="1">
      <c r="A236" s="184"/>
      <c r="B236" s="184"/>
      <c r="C236" s="184"/>
      <c r="D236" s="184"/>
      <c r="E236" s="184"/>
      <c r="F236" s="184"/>
      <c r="G236" s="184"/>
      <c r="H236" s="184"/>
      <c r="I236" s="184"/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4"/>
      <c r="U236" s="184"/>
      <c r="V236" s="184"/>
      <c r="W236" s="184"/>
      <c r="X236" s="184"/>
      <c r="Y236" s="184"/>
      <c r="Z236" s="184"/>
      <c r="AA236" s="184"/>
      <c r="AB236" s="184"/>
      <c r="AC236" s="184"/>
      <c r="AD236" s="184"/>
      <c r="AE236" s="184"/>
      <c r="AF236" s="184"/>
      <c r="AG236" s="184"/>
      <c r="AH236" s="184"/>
      <c r="AI236" s="184"/>
      <c r="AJ236" s="184"/>
      <c r="AK236" s="184"/>
      <c r="AL236" s="184"/>
      <c r="AM236" s="184"/>
      <c r="AN236" s="184"/>
      <c r="AO236" s="184"/>
      <c r="AP236" s="184"/>
      <c r="AQ236" s="184"/>
      <c r="AR236" s="184"/>
      <c r="AS236" s="184"/>
      <c r="AT236" s="184"/>
      <c r="AU236" s="184"/>
      <c r="AV236" s="184"/>
      <c r="AW236" s="84"/>
    </row>
    <row r="237" spans="1:49" ht="15" customHeight="1">
      <c r="A237" s="185" t="s">
        <v>49</v>
      </c>
      <c r="B237" s="184"/>
      <c r="C237" s="184"/>
      <c r="D237" s="184"/>
      <c r="E237" s="184"/>
      <c r="F237" s="184"/>
      <c r="G237" s="184"/>
      <c r="H237" s="184"/>
      <c r="I237" s="184"/>
      <c r="J237" s="184"/>
      <c r="K237" s="184"/>
      <c r="L237" s="184"/>
      <c r="M237" s="184"/>
      <c r="N237" s="184"/>
      <c r="O237" s="184"/>
      <c r="P237" s="184"/>
      <c r="Q237" s="184"/>
      <c r="R237" s="184"/>
      <c r="S237" s="184"/>
      <c r="T237" s="184"/>
      <c r="U237" s="184"/>
      <c r="V237" s="184"/>
      <c r="W237" s="184"/>
      <c r="X237" s="184"/>
      <c r="Y237" s="184"/>
      <c r="Z237" s="184"/>
      <c r="AA237" s="184"/>
      <c r="AB237" s="184"/>
      <c r="AC237" s="184"/>
      <c r="AD237" s="184"/>
      <c r="AE237" s="184"/>
      <c r="AF237" s="184"/>
      <c r="AG237" s="184"/>
      <c r="AH237" s="184"/>
      <c r="AI237" s="184"/>
      <c r="AJ237" s="184"/>
      <c r="AK237" s="184"/>
      <c r="AL237" s="184"/>
      <c r="AM237" s="184"/>
      <c r="AN237" s="184"/>
      <c r="AO237" s="184"/>
      <c r="AP237" s="184"/>
      <c r="AQ237" s="184"/>
      <c r="AR237" s="184"/>
      <c r="AS237" s="184"/>
      <c r="AT237" s="184"/>
      <c r="AU237" s="184"/>
      <c r="AV237" s="184"/>
      <c r="AW237" s="84"/>
    </row>
    <row r="238" spans="1:49" ht="15" customHeight="1">
      <c r="A238" s="185"/>
      <c r="B238" s="184"/>
      <c r="C238" s="184"/>
      <c r="D238" s="184"/>
      <c r="E238" s="184"/>
      <c r="F238" s="184"/>
      <c r="G238" s="184"/>
      <c r="H238" s="184"/>
      <c r="I238" s="184"/>
      <c r="J238" s="184"/>
      <c r="K238" s="184"/>
      <c r="L238" s="184"/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  <c r="Z238" s="184"/>
      <c r="AA238" s="184"/>
      <c r="AB238" s="184"/>
      <c r="AC238" s="184"/>
      <c r="AD238" s="184"/>
      <c r="AE238" s="184"/>
      <c r="AF238" s="184"/>
      <c r="AG238" s="184"/>
      <c r="AH238" s="184"/>
      <c r="AI238" s="184"/>
      <c r="AJ238" s="184"/>
      <c r="AK238" s="184"/>
      <c r="AL238" s="184"/>
      <c r="AM238" s="184"/>
      <c r="AN238" s="184"/>
      <c r="AO238" s="184"/>
      <c r="AP238" s="184"/>
      <c r="AQ238" s="184"/>
      <c r="AR238" s="184"/>
      <c r="AS238" s="184"/>
      <c r="AT238" s="184"/>
      <c r="AU238" s="184"/>
      <c r="AV238" s="184"/>
      <c r="AW238" s="84"/>
    </row>
    <row r="239" spans="1:49" ht="15" customHeight="1">
      <c r="A239" s="184"/>
      <c r="B239" s="184"/>
      <c r="C239" s="184"/>
      <c r="D239" s="184"/>
      <c r="E239" s="184"/>
      <c r="F239" s="184"/>
      <c r="G239" s="184"/>
      <c r="H239" s="184"/>
      <c r="I239" s="184"/>
      <c r="J239" s="184"/>
      <c r="K239" s="184"/>
      <c r="L239" s="184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  <c r="Z239" s="184"/>
      <c r="AA239" s="184"/>
      <c r="AB239" s="184"/>
      <c r="AC239" s="184"/>
      <c r="AD239" s="184"/>
      <c r="AE239" s="184"/>
      <c r="AF239" s="184"/>
      <c r="AG239" s="184"/>
      <c r="AH239" s="184"/>
      <c r="AI239" s="184"/>
      <c r="AJ239" s="184"/>
      <c r="AK239" s="184"/>
      <c r="AL239" s="184"/>
      <c r="AM239" s="184"/>
      <c r="AN239" s="184"/>
      <c r="AO239" s="184"/>
      <c r="AP239" s="184"/>
      <c r="AQ239" s="184"/>
      <c r="AR239" s="184"/>
      <c r="AS239" s="184"/>
      <c r="AT239" s="184"/>
      <c r="AU239" s="184"/>
      <c r="AV239" s="184"/>
      <c r="AW239" s="84"/>
    </row>
    <row r="240" spans="1:49" ht="15" customHeight="1">
      <c r="A240" s="184"/>
      <c r="B240" s="184"/>
      <c r="C240" s="184"/>
      <c r="D240" s="184"/>
      <c r="E240" s="184"/>
      <c r="F240" s="184"/>
      <c r="G240" s="184"/>
      <c r="H240" s="184"/>
      <c r="I240" s="184"/>
      <c r="J240" s="184"/>
      <c r="K240" s="184"/>
      <c r="L240" s="184"/>
      <c r="M240" s="184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4"/>
      <c r="Z240" s="184"/>
      <c r="AA240" s="184"/>
      <c r="AB240" s="184"/>
      <c r="AC240" s="184"/>
      <c r="AD240" s="184"/>
      <c r="AE240" s="184"/>
      <c r="AF240" s="184"/>
      <c r="AG240" s="184"/>
      <c r="AH240" s="184"/>
      <c r="AI240" s="184"/>
      <c r="AJ240" s="184"/>
      <c r="AK240" s="184"/>
      <c r="AL240" s="184"/>
      <c r="AM240" s="184"/>
      <c r="AN240" s="184"/>
      <c r="AO240" s="184"/>
      <c r="AP240" s="184"/>
      <c r="AQ240" s="184"/>
      <c r="AR240" s="184"/>
      <c r="AS240" s="184"/>
      <c r="AT240" s="184"/>
      <c r="AU240" s="184"/>
      <c r="AV240" s="184"/>
      <c r="AW240" s="84"/>
    </row>
    <row r="241" spans="1:49" ht="15" customHeight="1">
      <c r="A241" s="184"/>
      <c r="B241" s="184"/>
      <c r="C241" s="184"/>
      <c r="D241" s="184"/>
      <c r="E241" s="184"/>
      <c r="F241" s="184"/>
      <c r="G241" s="184"/>
      <c r="H241" s="184"/>
      <c r="I241" s="184"/>
      <c r="J241" s="184"/>
      <c r="K241" s="184"/>
      <c r="L241" s="184"/>
      <c r="M241" s="184"/>
      <c r="N241" s="184"/>
      <c r="O241" s="184"/>
      <c r="P241" s="184"/>
      <c r="Q241" s="184"/>
      <c r="R241" s="184"/>
      <c r="S241" s="184"/>
      <c r="T241" s="184"/>
      <c r="U241" s="184"/>
      <c r="V241" s="184"/>
      <c r="W241" s="184"/>
      <c r="X241" s="184"/>
      <c r="Y241" s="184"/>
      <c r="Z241" s="184"/>
      <c r="AA241" s="184"/>
      <c r="AB241" s="184"/>
      <c r="AC241" s="184"/>
      <c r="AD241" s="184"/>
      <c r="AE241" s="184"/>
      <c r="AF241" s="184"/>
      <c r="AG241" s="184"/>
      <c r="AH241" s="184"/>
      <c r="AI241" s="184"/>
      <c r="AJ241" s="184"/>
      <c r="AK241" s="184"/>
      <c r="AL241" s="184"/>
      <c r="AM241" s="184"/>
      <c r="AN241" s="184"/>
      <c r="AO241" s="184"/>
      <c r="AP241" s="184"/>
      <c r="AQ241" s="184"/>
      <c r="AR241" s="184"/>
      <c r="AS241" s="184"/>
      <c r="AT241" s="184"/>
      <c r="AU241" s="184"/>
      <c r="AV241" s="184"/>
      <c r="AW241" s="84"/>
    </row>
    <row r="242" spans="1:49" ht="15" customHeight="1">
      <c r="A242" s="184"/>
      <c r="B242" s="184"/>
      <c r="C242" s="184"/>
      <c r="D242" s="184"/>
      <c r="E242" s="184"/>
      <c r="F242" s="184"/>
      <c r="G242" s="184"/>
      <c r="H242" s="184"/>
      <c r="I242" s="184"/>
      <c r="J242" s="184"/>
      <c r="K242" s="184"/>
      <c r="L242" s="184"/>
      <c r="M242" s="184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  <c r="Z242" s="184"/>
      <c r="AA242" s="184"/>
      <c r="AB242" s="184"/>
      <c r="AC242" s="184"/>
      <c r="AD242" s="184"/>
      <c r="AE242" s="184"/>
      <c r="AF242" s="184"/>
      <c r="AG242" s="184"/>
      <c r="AH242" s="184"/>
      <c r="AI242" s="184"/>
      <c r="AJ242" s="184"/>
      <c r="AK242" s="184"/>
      <c r="AL242" s="184"/>
      <c r="AM242" s="184"/>
      <c r="AN242" s="184"/>
      <c r="AO242" s="184"/>
      <c r="AP242" s="184"/>
      <c r="AQ242" s="184"/>
      <c r="AR242" s="184"/>
      <c r="AS242" s="184"/>
      <c r="AT242" s="184"/>
      <c r="AU242" s="184"/>
      <c r="AV242" s="184"/>
      <c r="AW242" s="84"/>
    </row>
    <row r="243" spans="1:49" ht="15" customHeight="1">
      <c r="A243" s="184"/>
      <c r="B243" s="184"/>
      <c r="C243" s="184"/>
      <c r="D243" s="184"/>
      <c r="E243" s="184"/>
      <c r="F243" s="184"/>
      <c r="G243" s="184"/>
      <c r="H243" s="184"/>
      <c r="I243" s="184"/>
      <c r="J243" s="184"/>
      <c r="K243" s="184"/>
      <c r="L243" s="184"/>
      <c r="M243" s="184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4"/>
      <c r="Y243" s="184"/>
      <c r="Z243" s="184"/>
      <c r="AA243" s="184"/>
      <c r="AB243" s="184"/>
      <c r="AC243" s="184"/>
      <c r="AD243" s="184"/>
      <c r="AE243" s="184"/>
      <c r="AF243" s="184"/>
      <c r="AG243" s="184"/>
      <c r="AH243" s="184"/>
      <c r="AI243" s="184"/>
      <c r="AJ243" s="184"/>
      <c r="AK243" s="184"/>
      <c r="AL243" s="184"/>
      <c r="AM243" s="184"/>
      <c r="AN243" s="184"/>
      <c r="AO243" s="184"/>
      <c r="AP243" s="184"/>
      <c r="AQ243" s="184"/>
      <c r="AR243" s="184"/>
      <c r="AS243" s="184"/>
      <c r="AT243" s="184"/>
      <c r="AU243" s="184"/>
      <c r="AV243" s="184"/>
      <c r="AW243" s="84"/>
    </row>
    <row r="244" spans="1:49" ht="15" customHeight="1">
      <c r="A244" s="93" t="s">
        <v>169</v>
      </c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  <c r="AC244" s="94"/>
      <c r="AD244" s="94"/>
      <c r="AE244" s="94"/>
      <c r="AF244" s="94"/>
      <c r="AG244" s="94"/>
      <c r="AH244" s="94"/>
      <c r="AI244" s="94"/>
      <c r="AJ244" s="94"/>
      <c r="AK244" s="94"/>
      <c r="AL244" s="94"/>
      <c r="AM244" s="94"/>
      <c r="AN244" s="94"/>
      <c r="AO244" s="94"/>
      <c r="AP244" s="94"/>
      <c r="AQ244" s="94"/>
      <c r="AR244" s="94"/>
      <c r="AS244" s="94"/>
      <c r="AT244" s="94"/>
      <c r="AU244" s="94"/>
      <c r="AV244" s="95"/>
      <c r="AW244" s="13"/>
    </row>
    <row r="245" spans="1:49" ht="15" customHeight="1">
      <c r="A245" s="96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  <c r="AH245" s="97"/>
      <c r="AI245" s="97"/>
      <c r="AJ245" s="97"/>
      <c r="AK245" s="97"/>
      <c r="AL245" s="97"/>
      <c r="AM245" s="97"/>
      <c r="AN245" s="97"/>
      <c r="AO245" s="97"/>
      <c r="AP245" s="97"/>
      <c r="AQ245" s="97"/>
      <c r="AR245" s="97"/>
      <c r="AS245" s="97"/>
      <c r="AT245" s="97"/>
      <c r="AU245" s="97"/>
      <c r="AV245" s="98"/>
      <c r="AW245" s="13"/>
    </row>
    <row r="246" spans="1:49" ht="15" customHeight="1">
      <c r="A246" s="96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  <c r="AH246" s="97"/>
      <c r="AI246" s="97"/>
      <c r="AJ246" s="97"/>
      <c r="AK246" s="97"/>
      <c r="AL246" s="97"/>
      <c r="AM246" s="97"/>
      <c r="AN246" s="97"/>
      <c r="AO246" s="97"/>
      <c r="AP246" s="97"/>
      <c r="AQ246" s="97"/>
      <c r="AR246" s="97"/>
      <c r="AS246" s="97"/>
      <c r="AT246" s="97"/>
      <c r="AU246" s="97"/>
      <c r="AV246" s="98"/>
      <c r="AW246" s="13"/>
    </row>
    <row r="247" spans="1:49" ht="15" customHeight="1">
      <c r="A247" s="99" t="s">
        <v>170</v>
      </c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1"/>
      <c r="AW247" s="13"/>
    </row>
    <row r="248" spans="1:49" ht="15" customHeight="1">
      <c r="A248" s="102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1"/>
      <c r="AW248" s="13"/>
    </row>
    <row r="249" spans="1:49" ht="15" customHeight="1">
      <c r="A249" s="102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1"/>
      <c r="AW249" s="13"/>
    </row>
    <row r="250" spans="1:49" ht="15" customHeight="1">
      <c r="A250" s="102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1"/>
      <c r="AW250" s="13"/>
    </row>
    <row r="251" spans="1:49" ht="14.25" customHeight="1">
      <c r="A251" s="102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1"/>
      <c r="AW251" s="13"/>
    </row>
    <row r="252" spans="1:49" ht="15" hidden="1" customHeight="1">
      <c r="A252" s="36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8"/>
      <c r="AW252" s="13"/>
    </row>
    <row r="253" spans="1:49" ht="15" customHeight="1">
      <c r="A253" s="183" t="s">
        <v>47</v>
      </c>
      <c r="B253" s="184"/>
      <c r="C253" s="184"/>
      <c r="D253" s="184"/>
      <c r="E253" s="184"/>
      <c r="F253" s="184"/>
      <c r="G253" s="184"/>
      <c r="H253" s="184"/>
      <c r="I253" s="184"/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  <c r="Z253" s="184"/>
      <c r="AA253" s="184"/>
      <c r="AB253" s="184"/>
      <c r="AC253" s="184"/>
      <c r="AD253" s="184"/>
      <c r="AE253" s="184"/>
      <c r="AF253" s="184"/>
      <c r="AG253" s="184"/>
      <c r="AH253" s="184"/>
      <c r="AI253" s="184"/>
      <c r="AJ253" s="184"/>
      <c r="AK253" s="184"/>
      <c r="AL253" s="184"/>
      <c r="AM253" s="184"/>
      <c r="AN253" s="184"/>
      <c r="AO253" s="184"/>
      <c r="AP253" s="184"/>
      <c r="AQ253" s="184"/>
      <c r="AR253" s="184"/>
      <c r="AS253" s="184"/>
      <c r="AT253" s="184"/>
      <c r="AU253" s="184"/>
      <c r="AV253" s="184"/>
      <c r="AW253" s="84"/>
    </row>
    <row r="254" spans="1:49" ht="15" customHeight="1">
      <c r="A254" s="185"/>
      <c r="B254" s="184"/>
      <c r="C254" s="184"/>
      <c r="D254" s="184"/>
      <c r="E254" s="184"/>
      <c r="F254" s="184"/>
      <c r="G254" s="184"/>
      <c r="H254" s="184"/>
      <c r="I254" s="184"/>
      <c r="J254" s="184"/>
      <c r="K254" s="184"/>
      <c r="L254" s="184"/>
      <c r="M254" s="184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4"/>
      <c r="Y254" s="184"/>
      <c r="Z254" s="184"/>
      <c r="AA254" s="184"/>
      <c r="AB254" s="184"/>
      <c r="AC254" s="184"/>
      <c r="AD254" s="184"/>
      <c r="AE254" s="184"/>
      <c r="AF254" s="184"/>
      <c r="AG254" s="184"/>
      <c r="AH254" s="184"/>
      <c r="AI254" s="184"/>
      <c r="AJ254" s="184"/>
      <c r="AK254" s="184"/>
      <c r="AL254" s="184"/>
      <c r="AM254" s="184"/>
      <c r="AN254" s="184"/>
      <c r="AO254" s="184"/>
      <c r="AP254" s="184"/>
      <c r="AQ254" s="184"/>
      <c r="AR254" s="184"/>
      <c r="AS254" s="184"/>
      <c r="AT254" s="184"/>
      <c r="AU254" s="184"/>
      <c r="AV254" s="184"/>
      <c r="AW254" s="84"/>
    </row>
    <row r="255" spans="1:49" ht="15" customHeight="1">
      <c r="A255" s="184"/>
      <c r="B255" s="184"/>
      <c r="C255" s="184"/>
      <c r="D255" s="184"/>
      <c r="E255" s="184"/>
      <c r="F255" s="184"/>
      <c r="G255" s="184"/>
      <c r="H255" s="184"/>
      <c r="I255" s="184"/>
      <c r="J255" s="184"/>
      <c r="K255" s="184"/>
      <c r="L255" s="184"/>
      <c r="M255" s="184"/>
      <c r="N255" s="184"/>
      <c r="O255" s="184"/>
      <c r="P255" s="184"/>
      <c r="Q255" s="184"/>
      <c r="R255" s="184"/>
      <c r="S255" s="184"/>
      <c r="T255" s="184"/>
      <c r="U255" s="184"/>
      <c r="V255" s="184"/>
      <c r="W255" s="184"/>
      <c r="X255" s="184"/>
      <c r="Y255" s="184"/>
      <c r="Z255" s="184"/>
      <c r="AA255" s="184"/>
      <c r="AB255" s="184"/>
      <c r="AC255" s="184"/>
      <c r="AD255" s="184"/>
      <c r="AE255" s="184"/>
      <c r="AF255" s="184"/>
      <c r="AG255" s="184"/>
      <c r="AH255" s="184"/>
      <c r="AI255" s="184"/>
      <c r="AJ255" s="184"/>
      <c r="AK255" s="184"/>
      <c r="AL255" s="184"/>
      <c r="AM255" s="184"/>
      <c r="AN255" s="184"/>
      <c r="AO255" s="184"/>
      <c r="AP255" s="184"/>
      <c r="AQ255" s="184"/>
      <c r="AR255" s="184"/>
      <c r="AS255" s="184"/>
      <c r="AT255" s="184"/>
      <c r="AU255" s="184"/>
      <c r="AV255" s="184"/>
      <c r="AW255" s="84"/>
    </row>
    <row r="256" spans="1:49" ht="15" customHeight="1">
      <c r="A256" s="184"/>
      <c r="B256" s="184"/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184"/>
      <c r="P256" s="184"/>
      <c r="Q256" s="184"/>
      <c r="R256" s="184"/>
      <c r="S256" s="184"/>
      <c r="T256" s="184"/>
      <c r="U256" s="184"/>
      <c r="V256" s="184"/>
      <c r="W256" s="184"/>
      <c r="X256" s="184"/>
      <c r="Y256" s="184"/>
      <c r="Z256" s="184"/>
      <c r="AA256" s="184"/>
      <c r="AB256" s="184"/>
      <c r="AC256" s="184"/>
      <c r="AD256" s="184"/>
      <c r="AE256" s="184"/>
      <c r="AF256" s="184"/>
      <c r="AG256" s="184"/>
      <c r="AH256" s="184"/>
      <c r="AI256" s="184"/>
      <c r="AJ256" s="184"/>
      <c r="AK256" s="184"/>
      <c r="AL256" s="184"/>
      <c r="AM256" s="184"/>
      <c r="AN256" s="184"/>
      <c r="AO256" s="184"/>
      <c r="AP256" s="184"/>
      <c r="AQ256" s="184"/>
      <c r="AR256" s="184"/>
      <c r="AS256" s="184"/>
      <c r="AT256" s="184"/>
      <c r="AU256" s="184"/>
      <c r="AV256" s="184"/>
      <c r="AW256" s="84"/>
    </row>
    <row r="257" spans="1:49" ht="15" customHeight="1">
      <c r="A257" s="184"/>
      <c r="B257" s="184"/>
      <c r="C257" s="184"/>
      <c r="D257" s="184"/>
      <c r="E257" s="184"/>
      <c r="F257" s="184"/>
      <c r="G257" s="184"/>
      <c r="H257" s="184"/>
      <c r="I257" s="184"/>
      <c r="J257" s="184"/>
      <c r="K257" s="184"/>
      <c r="L257" s="184"/>
      <c r="M257" s="184"/>
      <c r="N257" s="184"/>
      <c r="O257" s="184"/>
      <c r="P257" s="184"/>
      <c r="Q257" s="184"/>
      <c r="R257" s="184"/>
      <c r="S257" s="184"/>
      <c r="T257" s="184"/>
      <c r="U257" s="184"/>
      <c r="V257" s="184"/>
      <c r="W257" s="184"/>
      <c r="X257" s="184"/>
      <c r="Y257" s="184"/>
      <c r="Z257" s="184"/>
      <c r="AA257" s="184"/>
      <c r="AB257" s="184"/>
      <c r="AC257" s="184"/>
      <c r="AD257" s="184"/>
      <c r="AE257" s="184"/>
      <c r="AF257" s="184"/>
      <c r="AG257" s="184"/>
      <c r="AH257" s="184"/>
      <c r="AI257" s="184"/>
      <c r="AJ257" s="184"/>
      <c r="AK257" s="184"/>
      <c r="AL257" s="184"/>
      <c r="AM257" s="184"/>
      <c r="AN257" s="184"/>
      <c r="AO257" s="184"/>
      <c r="AP257" s="184"/>
      <c r="AQ257" s="184"/>
      <c r="AR257" s="184"/>
      <c r="AS257" s="184"/>
      <c r="AT257" s="184"/>
      <c r="AU257" s="184"/>
      <c r="AV257" s="184"/>
      <c r="AW257" s="84"/>
    </row>
    <row r="258" spans="1:49" ht="15" customHeight="1">
      <c r="A258" s="184"/>
      <c r="B258" s="184"/>
      <c r="C258" s="184"/>
      <c r="D258" s="184"/>
      <c r="E258" s="184"/>
      <c r="F258" s="184"/>
      <c r="G258" s="184"/>
      <c r="H258" s="184"/>
      <c r="I258" s="184"/>
      <c r="J258" s="184"/>
      <c r="K258" s="184"/>
      <c r="L258" s="184"/>
      <c r="M258" s="184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  <c r="Z258" s="184"/>
      <c r="AA258" s="184"/>
      <c r="AB258" s="184"/>
      <c r="AC258" s="184"/>
      <c r="AD258" s="184"/>
      <c r="AE258" s="184"/>
      <c r="AF258" s="184"/>
      <c r="AG258" s="184"/>
      <c r="AH258" s="184"/>
      <c r="AI258" s="184"/>
      <c r="AJ258" s="184"/>
      <c r="AK258" s="184"/>
      <c r="AL258" s="184"/>
      <c r="AM258" s="184"/>
      <c r="AN258" s="184"/>
      <c r="AO258" s="184"/>
      <c r="AP258" s="184"/>
      <c r="AQ258" s="184"/>
      <c r="AR258" s="184"/>
      <c r="AS258" s="184"/>
      <c r="AT258" s="184"/>
      <c r="AU258" s="184"/>
      <c r="AV258" s="184"/>
      <c r="AW258" s="84"/>
    </row>
    <row r="259" spans="1:49" ht="15" customHeight="1">
      <c r="A259" s="184"/>
      <c r="B259" s="184"/>
      <c r="C259" s="184"/>
      <c r="D259" s="184"/>
      <c r="E259" s="184"/>
      <c r="F259" s="184"/>
      <c r="G259" s="184"/>
      <c r="H259" s="184"/>
      <c r="I259" s="184"/>
      <c r="J259" s="184"/>
      <c r="K259" s="184"/>
      <c r="L259" s="184"/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  <c r="Z259" s="184"/>
      <c r="AA259" s="184"/>
      <c r="AB259" s="184"/>
      <c r="AC259" s="184"/>
      <c r="AD259" s="184"/>
      <c r="AE259" s="184"/>
      <c r="AF259" s="184"/>
      <c r="AG259" s="184"/>
      <c r="AH259" s="184"/>
      <c r="AI259" s="184"/>
      <c r="AJ259" s="184"/>
      <c r="AK259" s="184"/>
      <c r="AL259" s="184"/>
      <c r="AM259" s="184"/>
      <c r="AN259" s="184"/>
      <c r="AO259" s="184"/>
      <c r="AP259" s="184"/>
      <c r="AQ259" s="184"/>
      <c r="AR259" s="184"/>
      <c r="AS259" s="184"/>
      <c r="AT259" s="184"/>
      <c r="AU259" s="184"/>
      <c r="AV259" s="184"/>
      <c r="AW259" s="84"/>
    </row>
    <row r="260" spans="1:49" ht="15" customHeight="1">
      <c r="A260" s="183" t="s">
        <v>48</v>
      </c>
      <c r="B260" s="184"/>
      <c r="C260" s="184"/>
      <c r="D260" s="184"/>
      <c r="E260" s="184"/>
      <c r="F260" s="184"/>
      <c r="G260" s="184"/>
      <c r="H260" s="184"/>
      <c r="I260" s="184"/>
      <c r="J260" s="184"/>
      <c r="K260" s="184"/>
      <c r="L260" s="184"/>
      <c r="M260" s="184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4"/>
      <c r="Y260" s="184"/>
      <c r="Z260" s="184"/>
      <c r="AA260" s="184"/>
      <c r="AB260" s="184"/>
      <c r="AC260" s="184"/>
      <c r="AD260" s="184"/>
      <c r="AE260" s="184"/>
      <c r="AF260" s="184"/>
      <c r="AG260" s="184"/>
      <c r="AH260" s="184"/>
      <c r="AI260" s="184"/>
      <c r="AJ260" s="184"/>
      <c r="AK260" s="184"/>
      <c r="AL260" s="184"/>
      <c r="AM260" s="184"/>
      <c r="AN260" s="184"/>
      <c r="AO260" s="184"/>
      <c r="AP260" s="184"/>
      <c r="AQ260" s="184"/>
      <c r="AR260" s="184"/>
      <c r="AS260" s="184"/>
      <c r="AT260" s="184"/>
      <c r="AU260" s="184"/>
      <c r="AV260" s="184"/>
      <c r="AW260" s="84"/>
    </row>
    <row r="261" spans="1:49" ht="15" customHeight="1">
      <c r="A261" s="185"/>
      <c r="B261" s="184"/>
      <c r="C261" s="184"/>
      <c r="D261" s="184"/>
      <c r="E261" s="184"/>
      <c r="F261" s="184"/>
      <c r="G261" s="184"/>
      <c r="H261" s="184"/>
      <c r="I261" s="184"/>
      <c r="J261" s="184"/>
      <c r="K261" s="184"/>
      <c r="L261" s="184"/>
      <c r="M261" s="184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4"/>
      <c r="Y261" s="184"/>
      <c r="Z261" s="184"/>
      <c r="AA261" s="184"/>
      <c r="AB261" s="184"/>
      <c r="AC261" s="184"/>
      <c r="AD261" s="184"/>
      <c r="AE261" s="184"/>
      <c r="AF261" s="184"/>
      <c r="AG261" s="184"/>
      <c r="AH261" s="184"/>
      <c r="AI261" s="184"/>
      <c r="AJ261" s="184"/>
      <c r="AK261" s="184"/>
      <c r="AL261" s="184"/>
      <c r="AM261" s="184"/>
      <c r="AN261" s="184"/>
      <c r="AO261" s="184"/>
      <c r="AP261" s="184"/>
      <c r="AQ261" s="184"/>
      <c r="AR261" s="184"/>
      <c r="AS261" s="184"/>
      <c r="AT261" s="184"/>
      <c r="AU261" s="184"/>
      <c r="AV261" s="184"/>
      <c r="AW261" s="84"/>
    </row>
    <row r="262" spans="1:49" ht="15" customHeight="1">
      <c r="A262" s="184"/>
      <c r="B262" s="184"/>
      <c r="C262" s="184"/>
      <c r="D262" s="184"/>
      <c r="E262" s="184"/>
      <c r="F262" s="184"/>
      <c r="G262" s="184"/>
      <c r="H262" s="184"/>
      <c r="I262" s="184"/>
      <c r="J262" s="184"/>
      <c r="K262" s="184"/>
      <c r="L262" s="184"/>
      <c r="M262" s="184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4"/>
      <c r="Y262" s="184"/>
      <c r="Z262" s="184"/>
      <c r="AA262" s="184"/>
      <c r="AB262" s="184"/>
      <c r="AC262" s="184"/>
      <c r="AD262" s="184"/>
      <c r="AE262" s="184"/>
      <c r="AF262" s="184"/>
      <c r="AG262" s="184"/>
      <c r="AH262" s="184"/>
      <c r="AI262" s="184"/>
      <c r="AJ262" s="184"/>
      <c r="AK262" s="184"/>
      <c r="AL262" s="184"/>
      <c r="AM262" s="184"/>
      <c r="AN262" s="184"/>
      <c r="AO262" s="184"/>
      <c r="AP262" s="184"/>
      <c r="AQ262" s="184"/>
      <c r="AR262" s="184"/>
      <c r="AS262" s="184"/>
      <c r="AT262" s="184"/>
      <c r="AU262" s="184"/>
      <c r="AV262" s="184"/>
      <c r="AW262" s="84"/>
    </row>
    <row r="263" spans="1:49" ht="15" customHeight="1">
      <c r="A263" s="184"/>
      <c r="B263" s="184"/>
      <c r="C263" s="184"/>
      <c r="D263" s="184"/>
      <c r="E263" s="184"/>
      <c r="F263" s="184"/>
      <c r="G263" s="184"/>
      <c r="H263" s="184"/>
      <c r="I263" s="184"/>
      <c r="J263" s="184"/>
      <c r="K263" s="184"/>
      <c r="L263" s="184"/>
      <c r="M263" s="184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4"/>
      <c r="Y263" s="184"/>
      <c r="Z263" s="184"/>
      <c r="AA263" s="184"/>
      <c r="AB263" s="184"/>
      <c r="AC263" s="184"/>
      <c r="AD263" s="184"/>
      <c r="AE263" s="184"/>
      <c r="AF263" s="184"/>
      <c r="AG263" s="184"/>
      <c r="AH263" s="184"/>
      <c r="AI263" s="184"/>
      <c r="AJ263" s="184"/>
      <c r="AK263" s="184"/>
      <c r="AL263" s="184"/>
      <c r="AM263" s="184"/>
      <c r="AN263" s="184"/>
      <c r="AO263" s="184"/>
      <c r="AP263" s="184"/>
      <c r="AQ263" s="184"/>
      <c r="AR263" s="184"/>
      <c r="AS263" s="184"/>
      <c r="AT263" s="184"/>
      <c r="AU263" s="184"/>
      <c r="AV263" s="184"/>
      <c r="AW263" s="84"/>
    </row>
    <row r="264" spans="1:49" ht="15" customHeight="1">
      <c r="A264" s="184"/>
      <c r="B264" s="184"/>
      <c r="C264" s="184"/>
      <c r="D264" s="184"/>
      <c r="E264" s="184"/>
      <c r="F264" s="184"/>
      <c r="G264" s="184"/>
      <c r="H264" s="184"/>
      <c r="I264" s="184"/>
      <c r="J264" s="184"/>
      <c r="K264" s="184"/>
      <c r="L264" s="184"/>
      <c r="M264" s="184"/>
      <c r="N264" s="184"/>
      <c r="O264" s="184"/>
      <c r="P264" s="184"/>
      <c r="Q264" s="184"/>
      <c r="R264" s="184"/>
      <c r="S264" s="184"/>
      <c r="T264" s="184"/>
      <c r="U264" s="184"/>
      <c r="V264" s="184"/>
      <c r="W264" s="184"/>
      <c r="X264" s="184"/>
      <c r="Y264" s="184"/>
      <c r="Z264" s="184"/>
      <c r="AA264" s="184"/>
      <c r="AB264" s="184"/>
      <c r="AC264" s="184"/>
      <c r="AD264" s="184"/>
      <c r="AE264" s="184"/>
      <c r="AF264" s="184"/>
      <c r="AG264" s="184"/>
      <c r="AH264" s="184"/>
      <c r="AI264" s="184"/>
      <c r="AJ264" s="184"/>
      <c r="AK264" s="184"/>
      <c r="AL264" s="184"/>
      <c r="AM264" s="184"/>
      <c r="AN264" s="184"/>
      <c r="AO264" s="184"/>
      <c r="AP264" s="184"/>
      <c r="AQ264" s="184"/>
      <c r="AR264" s="184"/>
      <c r="AS264" s="184"/>
      <c r="AT264" s="184"/>
      <c r="AU264" s="184"/>
      <c r="AV264" s="184"/>
      <c r="AW264" s="84"/>
    </row>
    <row r="265" spans="1:49" ht="15" customHeight="1">
      <c r="A265" s="184"/>
      <c r="B265" s="184"/>
      <c r="C265" s="184"/>
      <c r="D265" s="184"/>
      <c r="E265" s="184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4"/>
      <c r="Y265" s="184"/>
      <c r="Z265" s="184"/>
      <c r="AA265" s="184"/>
      <c r="AB265" s="184"/>
      <c r="AC265" s="184"/>
      <c r="AD265" s="184"/>
      <c r="AE265" s="184"/>
      <c r="AF265" s="184"/>
      <c r="AG265" s="184"/>
      <c r="AH265" s="184"/>
      <c r="AI265" s="184"/>
      <c r="AJ265" s="184"/>
      <c r="AK265" s="184"/>
      <c r="AL265" s="184"/>
      <c r="AM265" s="184"/>
      <c r="AN265" s="184"/>
      <c r="AO265" s="184"/>
      <c r="AP265" s="184"/>
      <c r="AQ265" s="184"/>
      <c r="AR265" s="184"/>
      <c r="AS265" s="184"/>
      <c r="AT265" s="184"/>
      <c r="AU265" s="184"/>
      <c r="AV265" s="184"/>
      <c r="AW265" s="84"/>
    </row>
    <row r="266" spans="1:49" ht="15" customHeight="1">
      <c r="A266" s="184"/>
      <c r="B266" s="184"/>
      <c r="C266" s="184"/>
      <c r="D266" s="184"/>
      <c r="E266" s="184"/>
      <c r="F266" s="184"/>
      <c r="G266" s="184"/>
      <c r="H266" s="184"/>
      <c r="I266" s="184"/>
      <c r="J266" s="184"/>
      <c r="K266" s="184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4"/>
      <c r="Z266" s="184"/>
      <c r="AA266" s="184"/>
      <c r="AB266" s="184"/>
      <c r="AC266" s="184"/>
      <c r="AD266" s="184"/>
      <c r="AE266" s="184"/>
      <c r="AF266" s="184"/>
      <c r="AG266" s="184"/>
      <c r="AH266" s="184"/>
      <c r="AI266" s="184"/>
      <c r="AJ266" s="184"/>
      <c r="AK266" s="184"/>
      <c r="AL266" s="184"/>
      <c r="AM266" s="184"/>
      <c r="AN266" s="184"/>
      <c r="AO266" s="184"/>
      <c r="AP266" s="184"/>
      <c r="AQ266" s="184"/>
      <c r="AR266" s="184"/>
      <c r="AS266" s="184"/>
      <c r="AT266" s="184"/>
      <c r="AU266" s="184"/>
      <c r="AV266" s="184"/>
      <c r="AW266" s="84"/>
    </row>
    <row r="267" spans="1:49" ht="15" customHeight="1">
      <c r="A267" s="183" t="s">
        <v>49</v>
      </c>
      <c r="B267" s="184"/>
      <c r="C267" s="184"/>
      <c r="D267" s="184"/>
      <c r="E267" s="184"/>
      <c r="F267" s="184"/>
      <c r="G267" s="184"/>
      <c r="H267" s="184"/>
      <c r="I267" s="184"/>
      <c r="J267" s="184"/>
      <c r="K267" s="184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4"/>
      <c r="Z267" s="184"/>
      <c r="AA267" s="184"/>
      <c r="AB267" s="184"/>
      <c r="AC267" s="184"/>
      <c r="AD267" s="184"/>
      <c r="AE267" s="184"/>
      <c r="AF267" s="184"/>
      <c r="AG267" s="184"/>
      <c r="AH267" s="184"/>
      <c r="AI267" s="184"/>
      <c r="AJ267" s="184"/>
      <c r="AK267" s="184"/>
      <c r="AL267" s="184"/>
      <c r="AM267" s="184"/>
      <c r="AN267" s="184"/>
      <c r="AO267" s="184"/>
      <c r="AP267" s="184"/>
      <c r="AQ267" s="184"/>
      <c r="AR267" s="184"/>
      <c r="AS267" s="184"/>
      <c r="AT267" s="184"/>
      <c r="AU267" s="184"/>
      <c r="AV267" s="184"/>
      <c r="AW267" s="84"/>
    </row>
    <row r="268" spans="1:49" ht="15" customHeight="1">
      <c r="A268" s="216"/>
      <c r="B268" s="217"/>
      <c r="C268" s="217"/>
      <c r="D268" s="217"/>
      <c r="E268" s="217"/>
      <c r="F268" s="217"/>
      <c r="G268" s="217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17"/>
      <c r="X268" s="217"/>
      <c r="Y268" s="217"/>
      <c r="Z268" s="217"/>
      <c r="AA268" s="217"/>
      <c r="AB268" s="217"/>
      <c r="AC268" s="217"/>
      <c r="AD268" s="217"/>
      <c r="AE268" s="217"/>
      <c r="AF268" s="217"/>
      <c r="AG268" s="217"/>
      <c r="AH268" s="217"/>
      <c r="AI268" s="217"/>
      <c r="AJ268" s="217"/>
      <c r="AK268" s="217"/>
      <c r="AL268" s="217"/>
      <c r="AM268" s="217"/>
      <c r="AN268" s="217"/>
      <c r="AO268" s="217"/>
      <c r="AP268" s="217"/>
      <c r="AQ268" s="217"/>
      <c r="AR268" s="217"/>
      <c r="AS268" s="217"/>
      <c r="AT268" s="217"/>
      <c r="AU268" s="217"/>
      <c r="AV268" s="218"/>
      <c r="AW268" s="84"/>
    </row>
    <row r="269" spans="1:49" ht="15" customHeight="1">
      <c r="A269" s="219"/>
      <c r="B269" s="220"/>
      <c r="C269" s="220"/>
      <c r="D269" s="220"/>
      <c r="E269" s="220"/>
      <c r="F269" s="220"/>
      <c r="G269" s="220"/>
      <c r="H269" s="220"/>
      <c r="I269" s="220"/>
      <c r="J269" s="220"/>
      <c r="K269" s="220"/>
      <c r="L269" s="220"/>
      <c r="M269" s="220"/>
      <c r="N269" s="220"/>
      <c r="O269" s="220"/>
      <c r="P269" s="220"/>
      <c r="Q269" s="220"/>
      <c r="R269" s="220"/>
      <c r="S269" s="220"/>
      <c r="T269" s="220"/>
      <c r="U269" s="220"/>
      <c r="V269" s="220"/>
      <c r="W269" s="220"/>
      <c r="X269" s="220"/>
      <c r="Y269" s="220"/>
      <c r="Z269" s="220"/>
      <c r="AA269" s="220"/>
      <c r="AB269" s="220"/>
      <c r="AC269" s="220"/>
      <c r="AD269" s="220"/>
      <c r="AE269" s="220"/>
      <c r="AF269" s="220"/>
      <c r="AG269" s="220"/>
      <c r="AH269" s="220"/>
      <c r="AI269" s="220"/>
      <c r="AJ269" s="220"/>
      <c r="AK269" s="220"/>
      <c r="AL269" s="220"/>
      <c r="AM269" s="220"/>
      <c r="AN269" s="220"/>
      <c r="AO269" s="220"/>
      <c r="AP269" s="220"/>
      <c r="AQ269" s="220"/>
      <c r="AR269" s="220"/>
      <c r="AS269" s="220"/>
      <c r="AT269" s="220"/>
      <c r="AU269" s="220"/>
      <c r="AV269" s="221"/>
      <c r="AW269" s="84"/>
    </row>
    <row r="270" spans="1:49" ht="15" customHeight="1">
      <c r="A270" s="219"/>
      <c r="B270" s="220"/>
      <c r="C270" s="220"/>
      <c r="D270" s="220"/>
      <c r="E270" s="220"/>
      <c r="F270" s="220"/>
      <c r="G270" s="220"/>
      <c r="H270" s="220"/>
      <c r="I270" s="220"/>
      <c r="J270" s="220"/>
      <c r="K270" s="220"/>
      <c r="L270" s="220"/>
      <c r="M270" s="220"/>
      <c r="N270" s="220"/>
      <c r="O270" s="220"/>
      <c r="P270" s="220"/>
      <c r="Q270" s="220"/>
      <c r="R270" s="220"/>
      <c r="S270" s="220"/>
      <c r="T270" s="220"/>
      <c r="U270" s="220"/>
      <c r="V270" s="220"/>
      <c r="W270" s="220"/>
      <c r="X270" s="220"/>
      <c r="Y270" s="220"/>
      <c r="Z270" s="220"/>
      <c r="AA270" s="220"/>
      <c r="AB270" s="220"/>
      <c r="AC270" s="220"/>
      <c r="AD270" s="220"/>
      <c r="AE270" s="220"/>
      <c r="AF270" s="220"/>
      <c r="AG270" s="220"/>
      <c r="AH270" s="220"/>
      <c r="AI270" s="220"/>
      <c r="AJ270" s="220"/>
      <c r="AK270" s="220"/>
      <c r="AL270" s="220"/>
      <c r="AM270" s="220"/>
      <c r="AN270" s="220"/>
      <c r="AO270" s="220"/>
      <c r="AP270" s="220"/>
      <c r="AQ270" s="220"/>
      <c r="AR270" s="220"/>
      <c r="AS270" s="220"/>
      <c r="AT270" s="220"/>
      <c r="AU270" s="220"/>
      <c r="AV270" s="221"/>
      <c r="AW270" s="84"/>
    </row>
    <row r="271" spans="1:49" ht="15" customHeight="1">
      <c r="A271" s="219"/>
      <c r="B271" s="220"/>
      <c r="C271" s="220"/>
      <c r="D271" s="220"/>
      <c r="E271" s="220"/>
      <c r="F271" s="220"/>
      <c r="G271" s="220"/>
      <c r="H271" s="220"/>
      <c r="I271" s="220"/>
      <c r="J271" s="220"/>
      <c r="K271" s="220"/>
      <c r="L271" s="220"/>
      <c r="M271" s="220"/>
      <c r="N271" s="220"/>
      <c r="O271" s="220"/>
      <c r="P271" s="220"/>
      <c r="Q271" s="220"/>
      <c r="R271" s="220"/>
      <c r="S271" s="220"/>
      <c r="T271" s="220"/>
      <c r="U271" s="220"/>
      <c r="V271" s="220"/>
      <c r="W271" s="220"/>
      <c r="X271" s="220"/>
      <c r="Y271" s="220"/>
      <c r="Z271" s="220"/>
      <c r="AA271" s="220"/>
      <c r="AB271" s="220"/>
      <c r="AC271" s="220"/>
      <c r="AD271" s="220"/>
      <c r="AE271" s="220"/>
      <c r="AF271" s="220"/>
      <c r="AG271" s="220"/>
      <c r="AH271" s="220"/>
      <c r="AI271" s="220"/>
      <c r="AJ271" s="220"/>
      <c r="AK271" s="220"/>
      <c r="AL271" s="220"/>
      <c r="AM271" s="220"/>
      <c r="AN271" s="220"/>
      <c r="AO271" s="220"/>
      <c r="AP271" s="220"/>
      <c r="AQ271" s="220"/>
      <c r="AR271" s="220"/>
      <c r="AS271" s="220"/>
      <c r="AT271" s="220"/>
      <c r="AU271" s="220"/>
      <c r="AV271" s="221"/>
      <c r="AW271" s="84"/>
    </row>
    <row r="272" spans="1:49" ht="15" customHeight="1">
      <c r="A272" s="219"/>
      <c r="B272" s="220"/>
      <c r="C272" s="220"/>
      <c r="D272" s="220"/>
      <c r="E272" s="220"/>
      <c r="F272" s="220"/>
      <c r="G272" s="220"/>
      <c r="H272" s="220"/>
      <c r="I272" s="220"/>
      <c r="J272" s="220"/>
      <c r="K272" s="220"/>
      <c r="L272" s="220"/>
      <c r="M272" s="220"/>
      <c r="N272" s="220"/>
      <c r="O272" s="220"/>
      <c r="P272" s="220"/>
      <c r="Q272" s="220"/>
      <c r="R272" s="220"/>
      <c r="S272" s="220"/>
      <c r="T272" s="220"/>
      <c r="U272" s="220"/>
      <c r="V272" s="220"/>
      <c r="W272" s="220"/>
      <c r="X272" s="220"/>
      <c r="Y272" s="220"/>
      <c r="Z272" s="220"/>
      <c r="AA272" s="220"/>
      <c r="AB272" s="220"/>
      <c r="AC272" s="220"/>
      <c r="AD272" s="220"/>
      <c r="AE272" s="220"/>
      <c r="AF272" s="220"/>
      <c r="AG272" s="220"/>
      <c r="AH272" s="220"/>
      <c r="AI272" s="220"/>
      <c r="AJ272" s="220"/>
      <c r="AK272" s="220"/>
      <c r="AL272" s="220"/>
      <c r="AM272" s="220"/>
      <c r="AN272" s="220"/>
      <c r="AO272" s="220"/>
      <c r="AP272" s="220"/>
      <c r="AQ272" s="220"/>
      <c r="AR272" s="220"/>
      <c r="AS272" s="220"/>
      <c r="AT272" s="220"/>
      <c r="AU272" s="220"/>
      <c r="AV272" s="221"/>
      <c r="AW272" s="84"/>
    </row>
    <row r="273" spans="1:49" ht="12" customHeight="1">
      <c r="A273" s="222"/>
      <c r="B273" s="223"/>
      <c r="C273" s="223"/>
      <c r="D273" s="223"/>
      <c r="E273" s="223"/>
      <c r="F273" s="223"/>
      <c r="G273" s="223"/>
      <c r="H273" s="223"/>
      <c r="I273" s="223"/>
      <c r="J273" s="223"/>
      <c r="K273" s="223"/>
      <c r="L273" s="223"/>
      <c r="M273" s="223"/>
      <c r="N273" s="223"/>
      <c r="O273" s="223"/>
      <c r="P273" s="223"/>
      <c r="Q273" s="223"/>
      <c r="R273" s="223"/>
      <c r="S273" s="223"/>
      <c r="T273" s="223"/>
      <c r="U273" s="223"/>
      <c r="V273" s="223"/>
      <c r="W273" s="223"/>
      <c r="X273" s="223"/>
      <c r="Y273" s="223"/>
      <c r="Z273" s="223"/>
      <c r="AA273" s="223"/>
      <c r="AB273" s="223"/>
      <c r="AC273" s="223"/>
      <c r="AD273" s="223"/>
      <c r="AE273" s="223"/>
      <c r="AF273" s="223"/>
      <c r="AG273" s="223"/>
      <c r="AH273" s="223"/>
      <c r="AI273" s="223"/>
      <c r="AJ273" s="223"/>
      <c r="AK273" s="223"/>
      <c r="AL273" s="223"/>
      <c r="AM273" s="223"/>
      <c r="AN273" s="223"/>
      <c r="AO273" s="223"/>
      <c r="AP273" s="223"/>
      <c r="AQ273" s="223"/>
      <c r="AR273" s="223"/>
      <c r="AS273" s="223"/>
      <c r="AT273" s="223"/>
      <c r="AU273" s="223"/>
      <c r="AV273" s="224"/>
      <c r="AW273" s="84"/>
    </row>
    <row r="274" spans="1:49" ht="15" hidden="1" customHeight="1">
      <c r="A274" s="6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7"/>
      <c r="AW274" s="2"/>
    </row>
    <row r="275" spans="1:49" ht="15" customHeight="1">
      <c r="A275" s="162" t="s">
        <v>159</v>
      </c>
      <c r="B275" s="163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63"/>
      <c r="AA275" s="163"/>
      <c r="AB275" s="163"/>
      <c r="AC275" s="163"/>
      <c r="AD275" s="163"/>
      <c r="AE275" s="163"/>
      <c r="AF275" s="163"/>
      <c r="AG275" s="163"/>
      <c r="AH275" s="163"/>
      <c r="AI275" s="163"/>
      <c r="AJ275" s="163"/>
      <c r="AK275" s="163"/>
      <c r="AL275" s="163"/>
      <c r="AM275" s="163"/>
      <c r="AN275" s="163"/>
      <c r="AO275" s="163"/>
      <c r="AP275" s="163"/>
      <c r="AQ275" s="163"/>
      <c r="AR275" s="163"/>
      <c r="AS275" s="163"/>
      <c r="AT275" s="163"/>
      <c r="AU275" s="163"/>
      <c r="AV275" s="164"/>
      <c r="AW275" s="83"/>
    </row>
    <row r="276" spans="1:49" ht="41.25" customHeight="1">
      <c r="A276" s="99" t="s">
        <v>183</v>
      </c>
      <c r="B276" s="170"/>
      <c r="C276" s="170"/>
      <c r="D276" s="170"/>
      <c r="E276" s="170"/>
      <c r="F276" s="170"/>
      <c r="G276" s="170"/>
      <c r="H276" s="170"/>
      <c r="I276" s="170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0"/>
      <c r="AK276" s="170"/>
      <c r="AL276" s="170"/>
      <c r="AM276" s="170"/>
      <c r="AN276" s="170"/>
      <c r="AO276" s="170"/>
      <c r="AP276" s="170"/>
      <c r="AQ276" s="170"/>
      <c r="AR276" s="170"/>
      <c r="AS276" s="170"/>
      <c r="AT276" s="170"/>
      <c r="AU276" s="170"/>
      <c r="AV276" s="171"/>
      <c r="AW276" s="83"/>
    </row>
    <row r="277" spans="1:49" ht="15" customHeight="1">
      <c r="A277" s="165" t="s">
        <v>47</v>
      </c>
      <c r="B277" s="166"/>
      <c r="C277" s="166"/>
      <c r="D277" s="166"/>
      <c r="E277" s="166"/>
      <c r="F277" s="166"/>
      <c r="G277" s="166"/>
      <c r="H277" s="166"/>
      <c r="I277" s="166"/>
      <c r="J277" s="166"/>
      <c r="K277" s="166"/>
      <c r="L277" s="166"/>
      <c r="M277" s="166"/>
      <c r="N277" s="166"/>
      <c r="O277" s="166"/>
      <c r="P277" s="166"/>
      <c r="Q277" s="166"/>
      <c r="R277" s="166"/>
      <c r="S277" s="166"/>
      <c r="T277" s="166"/>
      <c r="U277" s="166"/>
      <c r="V277" s="166"/>
      <c r="W277" s="166"/>
      <c r="X277" s="166"/>
      <c r="Y277" s="166"/>
      <c r="Z277" s="166"/>
      <c r="AA277" s="166"/>
      <c r="AB277" s="166"/>
      <c r="AC277" s="166"/>
      <c r="AD277" s="166"/>
      <c r="AE277" s="166"/>
      <c r="AF277" s="166"/>
      <c r="AG277" s="166"/>
      <c r="AH277" s="166"/>
      <c r="AI277" s="166"/>
      <c r="AJ277" s="166"/>
      <c r="AK277" s="166"/>
      <c r="AL277" s="166"/>
      <c r="AM277" s="166"/>
      <c r="AN277" s="166"/>
      <c r="AO277" s="166"/>
      <c r="AP277" s="166"/>
      <c r="AQ277" s="166"/>
      <c r="AR277" s="166"/>
      <c r="AS277" s="166"/>
      <c r="AT277" s="166"/>
      <c r="AU277" s="166"/>
      <c r="AV277" s="167"/>
      <c r="AW277" s="85"/>
    </row>
    <row r="278" spans="1:49" ht="15" customHeight="1">
      <c r="A278" s="168"/>
      <c r="B278" s="169"/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169"/>
      <c r="AT278" s="169"/>
      <c r="AU278" s="169"/>
      <c r="AV278" s="169"/>
      <c r="AW278" s="85"/>
    </row>
    <row r="279" spans="1:49" ht="15" customHeight="1">
      <c r="A279" s="169"/>
      <c r="B279" s="169"/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169"/>
      <c r="AT279" s="169"/>
      <c r="AU279" s="169"/>
      <c r="AV279" s="169"/>
      <c r="AW279" s="85"/>
    </row>
    <row r="280" spans="1:49" ht="15" customHeight="1">
      <c r="A280" s="169"/>
      <c r="B280" s="169"/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169"/>
      <c r="AT280" s="169"/>
      <c r="AU280" s="169"/>
      <c r="AV280" s="169"/>
      <c r="AW280" s="85"/>
    </row>
    <row r="281" spans="1:49" ht="15" customHeight="1">
      <c r="A281" s="169"/>
      <c r="B281" s="169"/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169"/>
      <c r="AT281" s="169"/>
      <c r="AU281" s="169"/>
      <c r="AV281" s="169"/>
      <c r="AW281" s="85"/>
    </row>
    <row r="282" spans="1:49" ht="15" customHeight="1">
      <c r="A282" s="169"/>
      <c r="B282" s="169"/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169"/>
      <c r="AT282" s="169"/>
      <c r="AU282" s="169"/>
      <c r="AV282" s="169"/>
      <c r="AW282" s="85"/>
    </row>
    <row r="283" spans="1:49" ht="15" customHeight="1">
      <c r="A283" s="169"/>
      <c r="B283" s="169"/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85"/>
    </row>
    <row r="284" spans="1:49" ht="15" customHeight="1">
      <c r="A284" s="179" t="s">
        <v>48</v>
      </c>
      <c r="B284" s="180"/>
      <c r="C284" s="180"/>
      <c r="D284" s="180"/>
      <c r="E284" s="180"/>
      <c r="F284" s="180"/>
      <c r="G284" s="180"/>
      <c r="H284" s="180"/>
      <c r="I284" s="180"/>
      <c r="J284" s="180"/>
      <c r="K284" s="180"/>
      <c r="L284" s="180"/>
      <c r="M284" s="180"/>
      <c r="N284" s="180"/>
      <c r="O284" s="180"/>
      <c r="P284" s="180"/>
      <c r="Q284" s="180"/>
      <c r="R284" s="180"/>
      <c r="S284" s="180"/>
      <c r="T284" s="180"/>
      <c r="U284" s="180"/>
      <c r="V284" s="180"/>
      <c r="W284" s="180"/>
      <c r="X284" s="180"/>
      <c r="Y284" s="180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  <c r="AS284" s="180"/>
      <c r="AT284" s="180"/>
      <c r="AU284" s="180"/>
      <c r="AV284" s="181"/>
      <c r="AW284" s="85"/>
    </row>
    <row r="285" spans="1:49" ht="15" customHeight="1">
      <c r="A285" s="172"/>
      <c r="B285" s="173"/>
      <c r="C285" s="173"/>
      <c r="D285" s="173"/>
      <c r="E285" s="173"/>
      <c r="F285" s="173"/>
      <c r="G285" s="173"/>
      <c r="H285" s="173"/>
      <c r="I285" s="173"/>
      <c r="J285" s="173"/>
      <c r="K285" s="173"/>
      <c r="L285" s="173"/>
      <c r="M285" s="173"/>
      <c r="N285" s="173"/>
      <c r="O285" s="173"/>
      <c r="P285" s="173"/>
      <c r="Q285" s="173"/>
      <c r="R285" s="173"/>
      <c r="S285" s="173"/>
      <c r="T285" s="173"/>
      <c r="U285" s="173"/>
      <c r="V285" s="173"/>
      <c r="W285" s="173"/>
      <c r="X285" s="173"/>
      <c r="Y285" s="173"/>
      <c r="Z285" s="173"/>
      <c r="AA285" s="173"/>
      <c r="AB285" s="173"/>
      <c r="AC285" s="173"/>
      <c r="AD285" s="173"/>
      <c r="AE285" s="173"/>
      <c r="AF285" s="173"/>
      <c r="AG285" s="173"/>
      <c r="AH285" s="173"/>
      <c r="AI285" s="173"/>
      <c r="AJ285" s="173"/>
      <c r="AK285" s="173"/>
      <c r="AL285" s="173"/>
      <c r="AM285" s="173"/>
      <c r="AN285" s="173"/>
      <c r="AO285" s="173"/>
      <c r="AP285" s="173"/>
      <c r="AQ285" s="173"/>
      <c r="AR285" s="173"/>
      <c r="AS285" s="173"/>
      <c r="AT285" s="173"/>
      <c r="AU285" s="173"/>
      <c r="AV285" s="174"/>
      <c r="AW285" s="85"/>
    </row>
    <row r="286" spans="1:49" ht="15" customHeight="1">
      <c r="A286" s="175"/>
      <c r="B286" s="173"/>
      <c r="C286" s="173"/>
      <c r="D286" s="173"/>
      <c r="E286" s="173"/>
      <c r="F286" s="173"/>
      <c r="G286" s="173"/>
      <c r="H286" s="173"/>
      <c r="I286" s="173"/>
      <c r="J286" s="173"/>
      <c r="K286" s="173"/>
      <c r="L286" s="173"/>
      <c r="M286" s="173"/>
      <c r="N286" s="173"/>
      <c r="O286" s="173"/>
      <c r="P286" s="173"/>
      <c r="Q286" s="173"/>
      <c r="R286" s="173"/>
      <c r="S286" s="173"/>
      <c r="T286" s="173"/>
      <c r="U286" s="173"/>
      <c r="V286" s="173"/>
      <c r="W286" s="173"/>
      <c r="X286" s="173"/>
      <c r="Y286" s="173"/>
      <c r="Z286" s="173"/>
      <c r="AA286" s="173"/>
      <c r="AB286" s="173"/>
      <c r="AC286" s="173"/>
      <c r="AD286" s="173"/>
      <c r="AE286" s="173"/>
      <c r="AF286" s="173"/>
      <c r="AG286" s="173"/>
      <c r="AH286" s="173"/>
      <c r="AI286" s="173"/>
      <c r="AJ286" s="173"/>
      <c r="AK286" s="173"/>
      <c r="AL286" s="173"/>
      <c r="AM286" s="173"/>
      <c r="AN286" s="173"/>
      <c r="AO286" s="173"/>
      <c r="AP286" s="173"/>
      <c r="AQ286" s="173"/>
      <c r="AR286" s="173"/>
      <c r="AS286" s="173"/>
      <c r="AT286" s="173"/>
      <c r="AU286" s="173"/>
      <c r="AV286" s="174"/>
      <c r="AW286" s="85"/>
    </row>
    <row r="287" spans="1:49" ht="15" customHeight="1">
      <c r="A287" s="175"/>
      <c r="B287" s="173"/>
      <c r="C287" s="173"/>
      <c r="D287" s="173"/>
      <c r="E287" s="173"/>
      <c r="F287" s="173"/>
      <c r="G287" s="173"/>
      <c r="H287" s="173"/>
      <c r="I287" s="173"/>
      <c r="J287" s="173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  <c r="U287" s="173"/>
      <c r="V287" s="173"/>
      <c r="W287" s="173"/>
      <c r="X287" s="173"/>
      <c r="Y287" s="173"/>
      <c r="Z287" s="173"/>
      <c r="AA287" s="173"/>
      <c r="AB287" s="173"/>
      <c r="AC287" s="173"/>
      <c r="AD287" s="173"/>
      <c r="AE287" s="173"/>
      <c r="AF287" s="173"/>
      <c r="AG287" s="173"/>
      <c r="AH287" s="173"/>
      <c r="AI287" s="173"/>
      <c r="AJ287" s="173"/>
      <c r="AK287" s="173"/>
      <c r="AL287" s="173"/>
      <c r="AM287" s="173"/>
      <c r="AN287" s="173"/>
      <c r="AO287" s="173"/>
      <c r="AP287" s="173"/>
      <c r="AQ287" s="173"/>
      <c r="AR287" s="173"/>
      <c r="AS287" s="173"/>
      <c r="AT287" s="173"/>
      <c r="AU287" s="173"/>
      <c r="AV287" s="174"/>
      <c r="AW287" s="85"/>
    </row>
    <row r="288" spans="1:49" ht="15" customHeight="1">
      <c r="A288" s="175"/>
      <c r="B288" s="173"/>
      <c r="C288" s="173"/>
      <c r="D288" s="173"/>
      <c r="E288" s="173"/>
      <c r="F288" s="173"/>
      <c r="G288" s="173"/>
      <c r="H288" s="173"/>
      <c r="I288" s="173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/>
      <c r="U288" s="173"/>
      <c r="V288" s="173"/>
      <c r="W288" s="173"/>
      <c r="X288" s="173"/>
      <c r="Y288" s="173"/>
      <c r="Z288" s="173"/>
      <c r="AA288" s="173"/>
      <c r="AB288" s="173"/>
      <c r="AC288" s="173"/>
      <c r="AD288" s="173"/>
      <c r="AE288" s="173"/>
      <c r="AF288" s="173"/>
      <c r="AG288" s="173"/>
      <c r="AH288" s="173"/>
      <c r="AI288" s="173"/>
      <c r="AJ288" s="173"/>
      <c r="AK288" s="173"/>
      <c r="AL288" s="173"/>
      <c r="AM288" s="173"/>
      <c r="AN288" s="173"/>
      <c r="AO288" s="173"/>
      <c r="AP288" s="173"/>
      <c r="AQ288" s="173"/>
      <c r="AR288" s="173"/>
      <c r="AS288" s="173"/>
      <c r="AT288" s="173"/>
      <c r="AU288" s="173"/>
      <c r="AV288" s="174"/>
      <c r="AW288" s="85"/>
    </row>
    <row r="289" spans="1:49" ht="15" customHeight="1">
      <c r="A289" s="175"/>
      <c r="B289" s="173"/>
      <c r="C289" s="173"/>
      <c r="D289" s="173"/>
      <c r="E289" s="173"/>
      <c r="F289" s="173"/>
      <c r="G289" s="173"/>
      <c r="H289" s="173"/>
      <c r="I289" s="173"/>
      <c r="J289" s="173"/>
      <c r="K289" s="173"/>
      <c r="L289" s="173"/>
      <c r="M289" s="173"/>
      <c r="N289" s="173"/>
      <c r="O289" s="173"/>
      <c r="P289" s="173"/>
      <c r="Q289" s="173"/>
      <c r="R289" s="173"/>
      <c r="S289" s="173"/>
      <c r="T289" s="173"/>
      <c r="U289" s="173"/>
      <c r="V289" s="173"/>
      <c r="W289" s="173"/>
      <c r="X289" s="173"/>
      <c r="Y289" s="173"/>
      <c r="Z289" s="173"/>
      <c r="AA289" s="173"/>
      <c r="AB289" s="173"/>
      <c r="AC289" s="173"/>
      <c r="AD289" s="173"/>
      <c r="AE289" s="173"/>
      <c r="AF289" s="173"/>
      <c r="AG289" s="173"/>
      <c r="AH289" s="173"/>
      <c r="AI289" s="173"/>
      <c r="AJ289" s="173"/>
      <c r="AK289" s="173"/>
      <c r="AL289" s="173"/>
      <c r="AM289" s="173"/>
      <c r="AN289" s="173"/>
      <c r="AO289" s="173"/>
      <c r="AP289" s="173"/>
      <c r="AQ289" s="173"/>
      <c r="AR289" s="173"/>
      <c r="AS289" s="173"/>
      <c r="AT289" s="173"/>
      <c r="AU289" s="173"/>
      <c r="AV289" s="174"/>
      <c r="AW289" s="85"/>
    </row>
    <row r="290" spans="1:49" ht="15" customHeight="1">
      <c r="A290" s="176"/>
      <c r="B290" s="177"/>
      <c r="C290" s="177"/>
      <c r="D290" s="177"/>
      <c r="E290" s="177"/>
      <c r="F290" s="177"/>
      <c r="G290" s="177"/>
      <c r="H290" s="177"/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  <c r="AA290" s="177"/>
      <c r="AB290" s="177"/>
      <c r="AC290" s="177"/>
      <c r="AD290" s="177"/>
      <c r="AE290" s="177"/>
      <c r="AF290" s="177"/>
      <c r="AG290" s="177"/>
      <c r="AH290" s="177"/>
      <c r="AI290" s="177"/>
      <c r="AJ290" s="177"/>
      <c r="AK290" s="177"/>
      <c r="AL290" s="177"/>
      <c r="AM290" s="177"/>
      <c r="AN290" s="177"/>
      <c r="AO290" s="177"/>
      <c r="AP290" s="177"/>
      <c r="AQ290" s="177"/>
      <c r="AR290" s="177"/>
      <c r="AS290" s="177"/>
      <c r="AT290" s="177"/>
      <c r="AU290" s="177"/>
      <c r="AV290" s="178"/>
      <c r="AW290" s="85"/>
    </row>
    <row r="291" spans="1:49" ht="15" customHeight="1">
      <c r="A291" s="179" t="s">
        <v>49</v>
      </c>
      <c r="B291" s="180"/>
      <c r="C291" s="180"/>
      <c r="D291" s="180"/>
      <c r="E291" s="180"/>
      <c r="F291" s="180"/>
      <c r="G291" s="180"/>
      <c r="H291" s="180"/>
      <c r="I291" s="180"/>
      <c r="J291" s="180"/>
      <c r="K291" s="180"/>
      <c r="L291" s="180"/>
      <c r="M291" s="180"/>
      <c r="N291" s="180"/>
      <c r="O291" s="180"/>
      <c r="P291" s="180"/>
      <c r="Q291" s="180"/>
      <c r="R291" s="180"/>
      <c r="S291" s="180"/>
      <c r="T291" s="180"/>
      <c r="U291" s="180"/>
      <c r="V291" s="180"/>
      <c r="W291" s="180"/>
      <c r="X291" s="180"/>
      <c r="Y291" s="18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  <c r="AS291" s="180"/>
      <c r="AT291" s="180"/>
      <c r="AU291" s="180"/>
      <c r="AV291" s="181"/>
      <c r="AW291" s="85"/>
    </row>
    <row r="292" spans="1:49" ht="15" customHeight="1">
      <c r="A292" s="172"/>
      <c r="B292" s="173"/>
      <c r="C292" s="173"/>
      <c r="D292" s="173"/>
      <c r="E292" s="173"/>
      <c r="F292" s="173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  <c r="U292" s="173"/>
      <c r="V292" s="173"/>
      <c r="W292" s="173"/>
      <c r="X292" s="173"/>
      <c r="Y292" s="173"/>
      <c r="Z292" s="173"/>
      <c r="AA292" s="173"/>
      <c r="AB292" s="173"/>
      <c r="AC292" s="173"/>
      <c r="AD292" s="173"/>
      <c r="AE292" s="173"/>
      <c r="AF292" s="173"/>
      <c r="AG292" s="173"/>
      <c r="AH292" s="173"/>
      <c r="AI292" s="173"/>
      <c r="AJ292" s="173"/>
      <c r="AK292" s="173"/>
      <c r="AL292" s="173"/>
      <c r="AM292" s="173"/>
      <c r="AN292" s="173"/>
      <c r="AO292" s="173"/>
      <c r="AP292" s="173"/>
      <c r="AQ292" s="173"/>
      <c r="AR292" s="173"/>
      <c r="AS292" s="173"/>
      <c r="AT292" s="173"/>
      <c r="AU292" s="173"/>
      <c r="AV292" s="174"/>
      <c r="AW292" s="85"/>
    </row>
    <row r="293" spans="1:49" ht="15" customHeight="1">
      <c r="A293" s="175"/>
      <c r="B293" s="173"/>
      <c r="C293" s="173"/>
      <c r="D293" s="173"/>
      <c r="E293" s="173"/>
      <c r="F293" s="173"/>
      <c r="G293" s="173"/>
      <c r="H293" s="173"/>
      <c r="I293" s="173"/>
      <c r="J293" s="173"/>
      <c r="K293" s="173"/>
      <c r="L293" s="173"/>
      <c r="M293" s="173"/>
      <c r="N293" s="173"/>
      <c r="O293" s="173"/>
      <c r="P293" s="173"/>
      <c r="Q293" s="173"/>
      <c r="R293" s="173"/>
      <c r="S293" s="173"/>
      <c r="T293" s="173"/>
      <c r="U293" s="173"/>
      <c r="V293" s="173"/>
      <c r="W293" s="173"/>
      <c r="X293" s="173"/>
      <c r="Y293" s="173"/>
      <c r="Z293" s="173"/>
      <c r="AA293" s="173"/>
      <c r="AB293" s="173"/>
      <c r="AC293" s="173"/>
      <c r="AD293" s="173"/>
      <c r="AE293" s="173"/>
      <c r="AF293" s="173"/>
      <c r="AG293" s="173"/>
      <c r="AH293" s="173"/>
      <c r="AI293" s="173"/>
      <c r="AJ293" s="173"/>
      <c r="AK293" s="173"/>
      <c r="AL293" s="173"/>
      <c r="AM293" s="173"/>
      <c r="AN293" s="173"/>
      <c r="AO293" s="173"/>
      <c r="AP293" s="173"/>
      <c r="AQ293" s="173"/>
      <c r="AR293" s="173"/>
      <c r="AS293" s="173"/>
      <c r="AT293" s="173"/>
      <c r="AU293" s="173"/>
      <c r="AV293" s="174"/>
      <c r="AW293" s="85"/>
    </row>
    <row r="294" spans="1:49" ht="15" customHeight="1">
      <c r="A294" s="175"/>
      <c r="B294" s="173"/>
      <c r="C294" s="173"/>
      <c r="D294" s="173"/>
      <c r="E294" s="173"/>
      <c r="F294" s="173"/>
      <c r="G294" s="173"/>
      <c r="H294" s="173"/>
      <c r="I294" s="173"/>
      <c r="J294" s="173"/>
      <c r="K294" s="173"/>
      <c r="L294" s="173"/>
      <c r="M294" s="173"/>
      <c r="N294" s="173"/>
      <c r="O294" s="173"/>
      <c r="P294" s="173"/>
      <c r="Q294" s="173"/>
      <c r="R294" s="173"/>
      <c r="S294" s="173"/>
      <c r="T294" s="173"/>
      <c r="U294" s="173"/>
      <c r="V294" s="173"/>
      <c r="W294" s="173"/>
      <c r="X294" s="173"/>
      <c r="Y294" s="173"/>
      <c r="Z294" s="173"/>
      <c r="AA294" s="173"/>
      <c r="AB294" s="173"/>
      <c r="AC294" s="173"/>
      <c r="AD294" s="173"/>
      <c r="AE294" s="173"/>
      <c r="AF294" s="173"/>
      <c r="AG294" s="173"/>
      <c r="AH294" s="173"/>
      <c r="AI294" s="173"/>
      <c r="AJ294" s="173"/>
      <c r="AK294" s="173"/>
      <c r="AL294" s="173"/>
      <c r="AM294" s="173"/>
      <c r="AN294" s="173"/>
      <c r="AO294" s="173"/>
      <c r="AP294" s="173"/>
      <c r="AQ294" s="173"/>
      <c r="AR294" s="173"/>
      <c r="AS294" s="173"/>
      <c r="AT294" s="173"/>
      <c r="AU294" s="173"/>
      <c r="AV294" s="174"/>
      <c r="AW294" s="85"/>
    </row>
    <row r="295" spans="1:49" ht="15" customHeight="1">
      <c r="A295" s="175"/>
      <c r="B295" s="173"/>
      <c r="C295" s="173"/>
      <c r="D295" s="173"/>
      <c r="E295" s="173"/>
      <c r="F295" s="173"/>
      <c r="G295" s="173"/>
      <c r="H295" s="173"/>
      <c r="I295" s="173"/>
      <c r="J295" s="173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  <c r="U295" s="173"/>
      <c r="V295" s="173"/>
      <c r="W295" s="173"/>
      <c r="X295" s="173"/>
      <c r="Y295" s="173"/>
      <c r="Z295" s="173"/>
      <c r="AA295" s="173"/>
      <c r="AB295" s="173"/>
      <c r="AC295" s="173"/>
      <c r="AD295" s="173"/>
      <c r="AE295" s="173"/>
      <c r="AF295" s="173"/>
      <c r="AG295" s="173"/>
      <c r="AH295" s="173"/>
      <c r="AI295" s="173"/>
      <c r="AJ295" s="173"/>
      <c r="AK295" s="173"/>
      <c r="AL295" s="173"/>
      <c r="AM295" s="173"/>
      <c r="AN295" s="173"/>
      <c r="AO295" s="173"/>
      <c r="AP295" s="173"/>
      <c r="AQ295" s="173"/>
      <c r="AR295" s="173"/>
      <c r="AS295" s="173"/>
      <c r="AT295" s="173"/>
      <c r="AU295" s="173"/>
      <c r="AV295" s="174"/>
      <c r="AW295" s="85"/>
    </row>
    <row r="296" spans="1:49" ht="15" customHeight="1">
      <c r="A296" s="175"/>
      <c r="B296" s="173"/>
      <c r="C296" s="173"/>
      <c r="D296" s="173"/>
      <c r="E296" s="173"/>
      <c r="F296" s="173"/>
      <c r="G296" s="173"/>
      <c r="H296" s="173"/>
      <c r="I296" s="173"/>
      <c r="J296" s="173"/>
      <c r="K296" s="173"/>
      <c r="L296" s="173"/>
      <c r="M296" s="173"/>
      <c r="N296" s="173"/>
      <c r="O296" s="173"/>
      <c r="P296" s="173"/>
      <c r="Q296" s="173"/>
      <c r="R296" s="173"/>
      <c r="S296" s="173"/>
      <c r="T296" s="173"/>
      <c r="U296" s="173"/>
      <c r="V296" s="173"/>
      <c r="W296" s="173"/>
      <c r="X296" s="173"/>
      <c r="Y296" s="173"/>
      <c r="Z296" s="173"/>
      <c r="AA296" s="173"/>
      <c r="AB296" s="173"/>
      <c r="AC296" s="173"/>
      <c r="AD296" s="173"/>
      <c r="AE296" s="173"/>
      <c r="AF296" s="173"/>
      <c r="AG296" s="173"/>
      <c r="AH296" s="173"/>
      <c r="AI296" s="173"/>
      <c r="AJ296" s="173"/>
      <c r="AK296" s="173"/>
      <c r="AL296" s="173"/>
      <c r="AM296" s="173"/>
      <c r="AN296" s="173"/>
      <c r="AO296" s="173"/>
      <c r="AP296" s="173"/>
      <c r="AQ296" s="173"/>
      <c r="AR296" s="173"/>
      <c r="AS296" s="173"/>
      <c r="AT296" s="173"/>
      <c r="AU296" s="173"/>
      <c r="AV296" s="174"/>
      <c r="AW296" s="85"/>
    </row>
    <row r="297" spans="1:49" ht="15" customHeight="1">
      <c r="A297" s="175"/>
      <c r="B297" s="173"/>
      <c r="C297" s="173"/>
      <c r="D297" s="173"/>
      <c r="E297" s="173"/>
      <c r="F297" s="173"/>
      <c r="G297" s="173"/>
      <c r="H297" s="173"/>
      <c r="I297" s="173"/>
      <c r="J297" s="173"/>
      <c r="K297" s="173"/>
      <c r="L297" s="173"/>
      <c r="M297" s="173"/>
      <c r="N297" s="173"/>
      <c r="O297" s="173"/>
      <c r="P297" s="173"/>
      <c r="Q297" s="173"/>
      <c r="R297" s="173"/>
      <c r="S297" s="173"/>
      <c r="T297" s="173"/>
      <c r="U297" s="173"/>
      <c r="V297" s="173"/>
      <c r="W297" s="173"/>
      <c r="X297" s="173"/>
      <c r="Y297" s="173"/>
      <c r="Z297" s="173"/>
      <c r="AA297" s="173"/>
      <c r="AB297" s="173"/>
      <c r="AC297" s="173"/>
      <c r="AD297" s="173"/>
      <c r="AE297" s="173"/>
      <c r="AF297" s="173"/>
      <c r="AG297" s="173"/>
      <c r="AH297" s="173"/>
      <c r="AI297" s="173"/>
      <c r="AJ297" s="173"/>
      <c r="AK297" s="173"/>
      <c r="AL297" s="173"/>
      <c r="AM297" s="173"/>
      <c r="AN297" s="173"/>
      <c r="AO297" s="173"/>
      <c r="AP297" s="173"/>
      <c r="AQ297" s="173"/>
      <c r="AR297" s="173"/>
      <c r="AS297" s="173"/>
      <c r="AT297" s="173"/>
      <c r="AU297" s="173"/>
      <c r="AV297" s="174"/>
      <c r="AW297" s="85"/>
    </row>
    <row r="298" spans="1:49" ht="15" customHeight="1">
      <c r="A298" s="159" t="s">
        <v>89</v>
      </c>
      <c r="B298" s="160"/>
      <c r="C298" s="160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0"/>
      <c r="AB298" s="160"/>
      <c r="AC298" s="160"/>
      <c r="AD298" s="160"/>
      <c r="AE298" s="160"/>
      <c r="AF298" s="160"/>
      <c r="AG298" s="160"/>
      <c r="AH298" s="160"/>
      <c r="AI298" s="160"/>
      <c r="AJ298" s="160"/>
      <c r="AK298" s="160"/>
      <c r="AL298" s="160"/>
      <c r="AM298" s="160"/>
      <c r="AN298" s="160"/>
      <c r="AO298" s="160"/>
      <c r="AP298" s="160"/>
      <c r="AQ298" s="160"/>
      <c r="AR298" s="160"/>
      <c r="AS298" s="160"/>
      <c r="AT298" s="160"/>
      <c r="AU298" s="160"/>
      <c r="AV298" s="161"/>
      <c r="AW298" s="14"/>
    </row>
    <row r="299" spans="1:49" ht="15" customHeight="1">
      <c r="A299" s="157" t="s">
        <v>90</v>
      </c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  <c r="AA299" s="134"/>
      <c r="AB299" s="134"/>
      <c r="AC299" s="134"/>
      <c r="AD299" s="134"/>
      <c r="AE299" s="134"/>
      <c r="AF299" s="134"/>
      <c r="AG299" s="134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  <c r="AV299" s="134"/>
      <c r="AW299" s="44"/>
    </row>
    <row r="300" spans="1:49" ht="15" customHeight="1">
      <c r="A300" s="140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  <c r="AA300" s="134"/>
      <c r="AB300" s="134"/>
      <c r="AC300" s="134"/>
      <c r="AD300" s="134"/>
      <c r="AE300" s="134"/>
      <c r="AF300" s="134"/>
      <c r="AG300" s="134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  <c r="AV300" s="134"/>
      <c r="AW300" s="44"/>
    </row>
    <row r="301" spans="1:49" ht="1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  <c r="AA301" s="134"/>
      <c r="AB301" s="134"/>
      <c r="AC301" s="134"/>
      <c r="AD301" s="134"/>
      <c r="AE301" s="134"/>
      <c r="AF301" s="134"/>
      <c r="AG301" s="134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  <c r="AV301" s="134"/>
      <c r="AW301" s="44"/>
    </row>
    <row r="302" spans="1:49" ht="15" customHeight="1">
      <c r="A302" s="157" t="s">
        <v>91</v>
      </c>
      <c r="B302" s="157"/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157"/>
      <c r="S302" s="157"/>
      <c r="T302" s="157"/>
      <c r="U302" s="157"/>
      <c r="V302" s="157"/>
      <c r="W302" s="157"/>
      <c r="X302" s="157"/>
      <c r="Y302" s="157"/>
      <c r="Z302" s="157"/>
      <c r="AA302" s="157"/>
      <c r="AB302" s="157"/>
      <c r="AC302" s="157"/>
      <c r="AD302" s="157"/>
      <c r="AE302" s="157"/>
      <c r="AF302" s="157"/>
      <c r="AG302" s="157"/>
      <c r="AH302" s="157"/>
      <c r="AI302" s="157"/>
      <c r="AJ302" s="157"/>
      <c r="AK302" s="157"/>
      <c r="AL302" s="157"/>
      <c r="AM302" s="157"/>
      <c r="AN302" s="157"/>
      <c r="AO302" s="157"/>
      <c r="AP302" s="157"/>
      <c r="AQ302" s="157"/>
      <c r="AR302" s="157"/>
      <c r="AS302" s="157"/>
      <c r="AT302" s="157"/>
      <c r="AU302" s="157"/>
      <c r="AV302" s="157"/>
      <c r="AW302" s="12"/>
    </row>
    <row r="303" spans="1:49" s="60" customFormat="1" ht="15" customHeight="1">
      <c r="A303" s="140"/>
      <c r="B303" s="139"/>
      <c r="C303" s="139"/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39"/>
      <c r="O303" s="139"/>
      <c r="P303" s="139"/>
      <c r="Q303" s="139"/>
      <c r="R303" s="139"/>
      <c r="S303" s="139"/>
      <c r="T303" s="139"/>
      <c r="U303" s="139"/>
      <c r="V303" s="139"/>
      <c r="W303" s="139"/>
      <c r="X303" s="139"/>
      <c r="Y303" s="139"/>
      <c r="Z303" s="139"/>
      <c r="AA303" s="139"/>
      <c r="AB303" s="139"/>
      <c r="AC303" s="139"/>
      <c r="AD303" s="139"/>
      <c r="AE303" s="139"/>
      <c r="AF303" s="139"/>
      <c r="AG303" s="139"/>
      <c r="AH303" s="139"/>
      <c r="AI303" s="139"/>
      <c r="AJ303" s="139"/>
      <c r="AK303" s="139"/>
      <c r="AL303" s="139"/>
      <c r="AM303" s="139"/>
      <c r="AN303" s="139"/>
      <c r="AO303" s="139"/>
      <c r="AP303" s="139"/>
      <c r="AQ303" s="139"/>
      <c r="AR303" s="139"/>
      <c r="AS303" s="139"/>
      <c r="AT303" s="139"/>
      <c r="AU303" s="139"/>
      <c r="AV303" s="139"/>
      <c r="AW303" s="86"/>
    </row>
    <row r="304" spans="1:49" ht="15" customHeight="1">
      <c r="A304" s="139"/>
      <c r="B304" s="139"/>
      <c r="C304" s="139"/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39"/>
      <c r="O304" s="139"/>
      <c r="P304" s="139"/>
      <c r="Q304" s="139"/>
      <c r="R304" s="139"/>
      <c r="S304" s="139"/>
      <c r="T304" s="139"/>
      <c r="U304" s="139"/>
      <c r="V304" s="139"/>
      <c r="W304" s="139"/>
      <c r="X304" s="139"/>
      <c r="Y304" s="139"/>
      <c r="Z304" s="139"/>
      <c r="AA304" s="139"/>
      <c r="AB304" s="139"/>
      <c r="AC304" s="139"/>
      <c r="AD304" s="139"/>
      <c r="AE304" s="139"/>
      <c r="AF304" s="139"/>
      <c r="AG304" s="139"/>
      <c r="AH304" s="139"/>
      <c r="AI304" s="139"/>
      <c r="AJ304" s="139"/>
      <c r="AK304" s="139"/>
      <c r="AL304" s="139"/>
      <c r="AM304" s="139"/>
      <c r="AN304" s="139"/>
      <c r="AO304" s="139"/>
      <c r="AP304" s="139"/>
      <c r="AQ304" s="139"/>
      <c r="AR304" s="139"/>
      <c r="AS304" s="139"/>
      <c r="AT304" s="139"/>
      <c r="AU304" s="139"/>
      <c r="AV304" s="139"/>
      <c r="AW304" s="86"/>
    </row>
    <row r="305" spans="1:49" ht="15" customHeight="1">
      <c r="A305" s="157" t="s">
        <v>92</v>
      </c>
      <c r="B305" s="157"/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  <c r="V305" s="157"/>
      <c r="W305" s="157"/>
      <c r="X305" s="157"/>
      <c r="Y305" s="157"/>
      <c r="Z305" s="157"/>
      <c r="AA305" s="157"/>
      <c r="AB305" s="157"/>
      <c r="AC305" s="157"/>
      <c r="AD305" s="157"/>
      <c r="AE305" s="157"/>
      <c r="AF305" s="157"/>
      <c r="AG305" s="157"/>
      <c r="AH305" s="157"/>
      <c r="AI305" s="157"/>
      <c r="AJ305" s="157"/>
      <c r="AK305" s="157"/>
      <c r="AL305" s="157"/>
      <c r="AM305" s="157"/>
      <c r="AN305" s="157"/>
      <c r="AO305" s="157"/>
      <c r="AP305" s="157"/>
      <c r="AQ305" s="157"/>
      <c r="AR305" s="157"/>
      <c r="AS305" s="157"/>
      <c r="AT305" s="157"/>
      <c r="AU305" s="157"/>
      <c r="AV305" s="157"/>
      <c r="AW305" s="12"/>
    </row>
    <row r="306" spans="1:49" ht="15" customHeight="1">
      <c r="A306" s="155"/>
      <c r="B306" s="155"/>
      <c r="C306" s="155"/>
      <c r="D306" s="155"/>
      <c r="E306" s="155"/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5"/>
      <c r="Z306" s="155"/>
      <c r="AA306" s="155"/>
      <c r="AB306" s="155"/>
      <c r="AC306" s="155"/>
      <c r="AD306" s="155"/>
      <c r="AE306" s="155"/>
      <c r="AF306" s="155"/>
      <c r="AG306" s="155"/>
      <c r="AH306" s="155"/>
      <c r="AI306" s="155"/>
      <c r="AJ306" s="155"/>
      <c r="AK306" s="155"/>
      <c r="AL306" s="155"/>
      <c r="AM306" s="155"/>
      <c r="AN306" s="155"/>
      <c r="AO306" s="155"/>
      <c r="AP306" s="155"/>
      <c r="AQ306" s="155"/>
      <c r="AR306" s="155"/>
      <c r="AS306" s="155"/>
      <c r="AT306" s="155"/>
      <c r="AU306" s="155"/>
      <c r="AV306" s="155"/>
      <c r="AW306" s="11"/>
    </row>
    <row r="307" spans="1:49" ht="15" customHeight="1">
      <c r="A307" s="156"/>
      <c r="B307" s="156"/>
      <c r="C307" s="156"/>
      <c r="D307" s="156"/>
      <c r="E307" s="156"/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56"/>
      <c r="R307" s="156"/>
      <c r="S307" s="156"/>
      <c r="T307" s="156"/>
      <c r="U307" s="156"/>
      <c r="V307" s="156"/>
      <c r="W307" s="156"/>
      <c r="X307" s="156"/>
      <c r="Y307" s="156"/>
      <c r="Z307" s="156"/>
      <c r="AA307" s="156"/>
      <c r="AB307" s="156"/>
      <c r="AC307" s="156"/>
      <c r="AD307" s="156"/>
      <c r="AE307" s="156"/>
      <c r="AF307" s="156"/>
      <c r="AG307" s="156"/>
      <c r="AH307" s="156"/>
      <c r="AI307" s="156"/>
      <c r="AJ307" s="156"/>
      <c r="AK307" s="156"/>
      <c r="AL307" s="156"/>
      <c r="AM307" s="156"/>
      <c r="AN307" s="156"/>
      <c r="AO307" s="156"/>
      <c r="AP307" s="156"/>
      <c r="AQ307" s="156"/>
      <c r="AR307" s="156"/>
      <c r="AS307" s="156"/>
      <c r="AT307" s="156"/>
      <c r="AU307" s="156"/>
      <c r="AV307" s="156"/>
      <c r="AW307" s="11"/>
    </row>
    <row r="308" spans="1:49" ht="15" customHeight="1">
      <c r="A308" s="157" t="s">
        <v>93</v>
      </c>
      <c r="B308" s="157"/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157"/>
      <c r="O308" s="157"/>
      <c r="P308" s="157"/>
      <c r="Q308" s="157"/>
      <c r="R308" s="157"/>
      <c r="S308" s="157"/>
      <c r="T308" s="157"/>
      <c r="U308" s="157"/>
      <c r="V308" s="157"/>
      <c r="W308" s="157"/>
      <c r="X308" s="157"/>
      <c r="Y308" s="157"/>
      <c r="Z308" s="157"/>
      <c r="AA308" s="157"/>
      <c r="AB308" s="157"/>
      <c r="AC308" s="157"/>
      <c r="AD308" s="157"/>
      <c r="AE308" s="157"/>
      <c r="AF308" s="157"/>
      <c r="AG308" s="157"/>
      <c r="AH308" s="157"/>
      <c r="AI308" s="157"/>
      <c r="AJ308" s="157"/>
      <c r="AK308" s="157"/>
      <c r="AL308" s="157"/>
      <c r="AM308" s="157"/>
      <c r="AN308" s="157"/>
      <c r="AO308" s="157"/>
      <c r="AP308" s="157"/>
      <c r="AQ308" s="157"/>
      <c r="AR308" s="157"/>
      <c r="AS308" s="157"/>
      <c r="AT308" s="157"/>
      <c r="AU308" s="157"/>
      <c r="AV308" s="157"/>
      <c r="AW308" s="12"/>
    </row>
    <row r="309" spans="1:49" s="60" customFormat="1" ht="15" customHeight="1">
      <c r="A309" s="140"/>
      <c r="B309" s="139"/>
      <c r="C309" s="139"/>
      <c r="D309" s="139"/>
      <c r="E309" s="139"/>
      <c r="F309" s="139"/>
      <c r="G309" s="139"/>
      <c r="H309" s="139"/>
      <c r="I309" s="139"/>
      <c r="J309" s="139"/>
      <c r="K309" s="139"/>
      <c r="L309" s="139"/>
      <c r="M309" s="139"/>
      <c r="N309" s="139"/>
      <c r="O309" s="139"/>
      <c r="P309" s="139"/>
      <c r="Q309" s="139"/>
      <c r="R309" s="139"/>
      <c r="S309" s="139"/>
      <c r="T309" s="139"/>
      <c r="U309" s="139"/>
      <c r="V309" s="139"/>
      <c r="W309" s="139"/>
      <c r="X309" s="139"/>
      <c r="Y309" s="139"/>
      <c r="Z309" s="139"/>
      <c r="AA309" s="139"/>
      <c r="AB309" s="139"/>
      <c r="AC309" s="139"/>
      <c r="AD309" s="139"/>
      <c r="AE309" s="139"/>
      <c r="AF309" s="139"/>
      <c r="AG309" s="139"/>
      <c r="AH309" s="139"/>
      <c r="AI309" s="139"/>
      <c r="AJ309" s="139"/>
      <c r="AK309" s="139"/>
      <c r="AL309" s="139"/>
      <c r="AM309" s="139"/>
      <c r="AN309" s="139"/>
      <c r="AO309" s="139"/>
      <c r="AP309" s="139"/>
      <c r="AQ309" s="139"/>
      <c r="AR309" s="139"/>
      <c r="AS309" s="139"/>
      <c r="AT309" s="139"/>
      <c r="AU309" s="139"/>
      <c r="AV309" s="139"/>
      <c r="AW309" s="86"/>
    </row>
    <row r="310" spans="1:49" s="60" customFormat="1" ht="15" customHeight="1">
      <c r="A310" s="139"/>
      <c r="B310" s="139"/>
      <c r="C310" s="139"/>
      <c r="D310" s="139"/>
      <c r="E310" s="139"/>
      <c r="F310" s="139"/>
      <c r="G310" s="139"/>
      <c r="H310" s="139"/>
      <c r="I310" s="139"/>
      <c r="J310" s="139"/>
      <c r="K310" s="139"/>
      <c r="L310" s="139"/>
      <c r="M310" s="139"/>
      <c r="N310" s="139"/>
      <c r="O310" s="139"/>
      <c r="P310" s="139"/>
      <c r="Q310" s="139"/>
      <c r="R310" s="139"/>
      <c r="S310" s="139"/>
      <c r="T310" s="139"/>
      <c r="U310" s="139"/>
      <c r="V310" s="139"/>
      <c r="W310" s="139"/>
      <c r="X310" s="139"/>
      <c r="Y310" s="139"/>
      <c r="Z310" s="139"/>
      <c r="AA310" s="139"/>
      <c r="AB310" s="139"/>
      <c r="AC310" s="139"/>
      <c r="AD310" s="139"/>
      <c r="AE310" s="139"/>
      <c r="AF310" s="139"/>
      <c r="AG310" s="139"/>
      <c r="AH310" s="139"/>
      <c r="AI310" s="139"/>
      <c r="AJ310" s="139"/>
      <c r="AK310" s="139"/>
      <c r="AL310" s="139"/>
      <c r="AM310" s="139"/>
      <c r="AN310" s="139"/>
      <c r="AO310" s="139"/>
      <c r="AP310" s="139"/>
      <c r="AQ310" s="139"/>
      <c r="AR310" s="139"/>
      <c r="AS310" s="139"/>
      <c r="AT310" s="139"/>
      <c r="AU310" s="139"/>
      <c r="AV310" s="139"/>
      <c r="AW310" s="86"/>
    </row>
    <row r="311" spans="1:49" ht="15" customHeight="1">
      <c r="A311" s="139"/>
      <c r="B311" s="139"/>
      <c r="C311" s="139"/>
      <c r="D311" s="139"/>
      <c r="E311" s="139"/>
      <c r="F311" s="139"/>
      <c r="G311" s="139"/>
      <c r="H311" s="139"/>
      <c r="I311" s="139"/>
      <c r="J311" s="139"/>
      <c r="K311" s="139"/>
      <c r="L311" s="139"/>
      <c r="M311" s="139"/>
      <c r="N311" s="139"/>
      <c r="O311" s="139"/>
      <c r="P311" s="139"/>
      <c r="Q311" s="139"/>
      <c r="R311" s="139"/>
      <c r="S311" s="139"/>
      <c r="T311" s="139"/>
      <c r="U311" s="139"/>
      <c r="V311" s="139"/>
      <c r="W311" s="139"/>
      <c r="X311" s="139"/>
      <c r="Y311" s="139"/>
      <c r="Z311" s="139"/>
      <c r="AA311" s="139"/>
      <c r="AB311" s="139"/>
      <c r="AC311" s="139"/>
      <c r="AD311" s="139"/>
      <c r="AE311" s="139"/>
      <c r="AF311" s="139"/>
      <c r="AG311" s="139"/>
      <c r="AH311" s="139"/>
      <c r="AI311" s="139"/>
      <c r="AJ311" s="139"/>
      <c r="AK311" s="139"/>
      <c r="AL311" s="139"/>
      <c r="AM311" s="139"/>
      <c r="AN311" s="139"/>
      <c r="AO311" s="139"/>
      <c r="AP311" s="139"/>
      <c r="AQ311" s="139"/>
      <c r="AR311" s="139"/>
      <c r="AS311" s="139"/>
      <c r="AT311" s="139"/>
      <c r="AU311" s="139"/>
      <c r="AV311" s="139"/>
      <c r="AW311" s="86"/>
    </row>
    <row r="312" spans="1:49" ht="15" customHeight="1">
      <c r="A312" s="139"/>
      <c r="B312" s="139"/>
      <c r="C312" s="139"/>
      <c r="D312" s="139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39"/>
      <c r="S312" s="139"/>
      <c r="T312" s="139"/>
      <c r="U312" s="139"/>
      <c r="V312" s="139"/>
      <c r="W312" s="139"/>
      <c r="X312" s="139"/>
      <c r="Y312" s="139"/>
      <c r="Z312" s="139"/>
      <c r="AA312" s="139"/>
      <c r="AB312" s="139"/>
      <c r="AC312" s="139"/>
      <c r="AD312" s="139"/>
      <c r="AE312" s="139"/>
      <c r="AF312" s="139"/>
      <c r="AG312" s="139"/>
      <c r="AH312" s="139"/>
      <c r="AI312" s="139"/>
      <c r="AJ312" s="139"/>
      <c r="AK312" s="139"/>
      <c r="AL312" s="139"/>
      <c r="AM312" s="139"/>
      <c r="AN312" s="139"/>
      <c r="AO312" s="139"/>
      <c r="AP312" s="139"/>
      <c r="AQ312" s="139"/>
      <c r="AR312" s="139"/>
      <c r="AS312" s="139"/>
      <c r="AT312" s="139"/>
      <c r="AU312" s="139"/>
      <c r="AV312" s="139"/>
      <c r="AW312" s="86"/>
    </row>
    <row r="313" spans="1:49" ht="15" customHeight="1">
      <c r="A313" s="158" t="s">
        <v>94</v>
      </c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  <c r="L313" s="158"/>
      <c r="M313" s="158"/>
      <c r="N313" s="158"/>
      <c r="O313" s="158"/>
      <c r="P313" s="158"/>
      <c r="Q313" s="158"/>
      <c r="R313" s="158"/>
      <c r="S313" s="158"/>
      <c r="T313" s="158"/>
      <c r="U313" s="158"/>
      <c r="V313" s="158"/>
      <c r="W313" s="158"/>
      <c r="X313" s="158"/>
      <c r="Y313" s="158"/>
      <c r="Z313" s="158"/>
      <c r="AA313" s="158"/>
      <c r="AB313" s="158"/>
      <c r="AC313" s="158"/>
      <c r="AD313" s="158"/>
      <c r="AE313" s="158"/>
      <c r="AF313" s="158"/>
      <c r="AG313" s="158"/>
      <c r="AH313" s="158"/>
      <c r="AI313" s="158"/>
      <c r="AJ313" s="158"/>
      <c r="AK313" s="158"/>
      <c r="AL313" s="158"/>
      <c r="AM313" s="158"/>
      <c r="AN313" s="158"/>
      <c r="AO313" s="158"/>
      <c r="AP313" s="158"/>
      <c r="AQ313" s="158"/>
      <c r="AR313" s="158"/>
      <c r="AS313" s="158"/>
      <c r="AT313" s="158"/>
      <c r="AU313" s="158"/>
      <c r="AV313" s="158"/>
      <c r="AW313" s="30"/>
    </row>
    <row r="314" spans="1:49" ht="15" customHeight="1">
      <c r="A314" s="182" t="s">
        <v>108</v>
      </c>
      <c r="B314" s="139"/>
      <c r="C314" s="182" t="s">
        <v>113</v>
      </c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 t="s">
        <v>114</v>
      </c>
      <c r="X314" s="134"/>
      <c r="Y314" s="134"/>
      <c r="Z314" s="134"/>
      <c r="AA314" s="134"/>
      <c r="AB314" s="134"/>
      <c r="AC314" s="134"/>
      <c r="AD314" s="134"/>
      <c r="AE314" s="134" t="s">
        <v>115</v>
      </c>
      <c r="AF314" s="134"/>
      <c r="AG314" s="134"/>
      <c r="AH314" s="134"/>
      <c r="AI314" s="134"/>
      <c r="AJ314" s="134"/>
      <c r="AK314" s="134"/>
      <c r="AL314" s="134" t="s">
        <v>116</v>
      </c>
      <c r="AM314" s="134"/>
      <c r="AN314" s="134"/>
      <c r="AO314" s="134"/>
      <c r="AP314" s="134"/>
      <c r="AQ314" s="134"/>
      <c r="AR314" s="134"/>
      <c r="AS314" s="134"/>
      <c r="AT314" s="134"/>
      <c r="AU314" s="134"/>
      <c r="AV314" s="134"/>
      <c r="AW314" s="44"/>
    </row>
    <row r="315" spans="1:49" ht="15" customHeight="1">
      <c r="A315" s="138"/>
      <c r="B315" s="139"/>
      <c r="C315" s="138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142"/>
      <c r="S315" s="142"/>
      <c r="T315" s="142"/>
      <c r="U315" s="142"/>
      <c r="V315" s="142"/>
      <c r="W315" s="134"/>
      <c r="X315" s="134"/>
      <c r="Y315" s="134"/>
      <c r="Z315" s="134"/>
      <c r="AA315" s="134"/>
      <c r="AB315" s="134"/>
      <c r="AC315" s="134"/>
      <c r="AD315" s="134"/>
      <c r="AE315" s="134"/>
      <c r="AF315" s="134"/>
      <c r="AG315" s="134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  <c r="AV315" s="134"/>
      <c r="AW315" s="44"/>
    </row>
    <row r="316" spans="1:49" ht="15" customHeight="1">
      <c r="A316" s="140"/>
      <c r="B316" s="139"/>
      <c r="C316" s="141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/>
      <c r="S316" s="142"/>
      <c r="T316" s="142"/>
      <c r="U316" s="142"/>
      <c r="V316" s="142"/>
      <c r="W316" s="143"/>
      <c r="X316" s="134"/>
      <c r="Y316" s="134"/>
      <c r="Z316" s="134"/>
      <c r="AA316" s="134"/>
      <c r="AB316" s="134"/>
      <c r="AC316" s="134"/>
      <c r="AD316" s="134"/>
      <c r="AE316" s="143"/>
      <c r="AF316" s="134"/>
      <c r="AG316" s="134"/>
      <c r="AH316" s="134"/>
      <c r="AI316" s="134"/>
      <c r="AJ316" s="134"/>
      <c r="AK316" s="134"/>
      <c r="AL316" s="143"/>
      <c r="AM316" s="134"/>
      <c r="AN316" s="134"/>
      <c r="AO316" s="134"/>
      <c r="AP316" s="134"/>
      <c r="AQ316" s="134"/>
      <c r="AR316" s="134"/>
      <c r="AS316" s="134"/>
      <c r="AT316" s="134"/>
      <c r="AU316" s="134"/>
      <c r="AV316" s="134"/>
      <c r="AW316" s="44"/>
    </row>
    <row r="317" spans="1:49" ht="15" customHeight="1">
      <c r="A317" s="147"/>
      <c r="B317" s="148"/>
      <c r="C317" s="149"/>
      <c r="D317" s="150"/>
      <c r="E317" s="150"/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43"/>
      <c r="X317" s="134"/>
      <c r="Y317" s="134"/>
      <c r="Z317" s="134"/>
      <c r="AA317" s="134"/>
      <c r="AB317" s="134"/>
      <c r="AC317" s="134"/>
      <c r="AD317" s="134"/>
      <c r="AE317" s="143"/>
      <c r="AF317" s="134"/>
      <c r="AG317" s="134"/>
      <c r="AH317" s="134"/>
      <c r="AI317" s="134"/>
      <c r="AJ317" s="134"/>
      <c r="AK317" s="134"/>
      <c r="AL317" s="143"/>
      <c r="AM317" s="134"/>
      <c r="AN317" s="134"/>
      <c r="AO317" s="134"/>
      <c r="AP317" s="134"/>
      <c r="AQ317" s="134"/>
      <c r="AR317" s="134"/>
      <c r="AS317" s="134"/>
      <c r="AT317" s="134"/>
      <c r="AU317" s="134"/>
      <c r="AV317" s="134"/>
      <c r="AW317" s="44"/>
    </row>
    <row r="318" spans="1:49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</row>
    <row r="319" spans="1:49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</row>
    <row r="320" spans="1:49" s="60" customFormat="1" ht="15" customHeight="1">
      <c r="A320" s="151" t="s">
        <v>135</v>
      </c>
      <c r="B320" s="152"/>
      <c r="C320" s="152"/>
      <c r="D320" s="152"/>
      <c r="E320" s="152"/>
      <c r="F320" s="152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  <c r="Z320" s="152"/>
      <c r="AA320" s="152"/>
      <c r="AB320" s="152"/>
      <c r="AC320" s="152"/>
      <c r="AD320" s="152"/>
      <c r="AE320" s="152"/>
      <c r="AF320" s="152"/>
      <c r="AG320" s="152"/>
      <c r="AH320" s="152"/>
      <c r="AI320" s="152"/>
      <c r="AJ320" s="152"/>
      <c r="AK320" s="152"/>
      <c r="AL320" s="152"/>
      <c r="AM320" s="152"/>
      <c r="AN320" s="152"/>
      <c r="AO320" s="152"/>
      <c r="AP320" s="152"/>
      <c r="AQ320" s="152"/>
      <c r="AR320" s="152"/>
      <c r="AS320" s="152"/>
      <c r="AT320" s="152"/>
      <c r="AU320" s="152"/>
      <c r="AV320" s="153"/>
      <c r="AW320" s="87"/>
    </row>
    <row r="321" spans="1:49" ht="15" customHeight="1">
      <c r="A321" s="144" t="s">
        <v>117</v>
      </c>
      <c r="B321" s="154"/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4"/>
      <c r="P321" s="154"/>
      <c r="Q321" s="154"/>
      <c r="R321" s="154"/>
      <c r="S321" s="154"/>
      <c r="T321" s="154"/>
      <c r="U321" s="154"/>
      <c r="V321" s="154"/>
      <c r="W321" s="154"/>
      <c r="X321" s="154"/>
      <c r="Y321" s="154"/>
      <c r="Z321" s="154"/>
      <c r="AA321" s="154"/>
      <c r="AB321" s="154"/>
      <c r="AC321" s="154"/>
      <c r="AD321" s="154"/>
      <c r="AE321" s="154"/>
      <c r="AF321" s="154"/>
      <c r="AG321" s="154"/>
      <c r="AH321" s="154"/>
      <c r="AI321" s="154"/>
      <c r="AJ321" s="154"/>
      <c r="AK321" s="154"/>
      <c r="AL321" s="154"/>
      <c r="AM321" s="154"/>
      <c r="AN321" s="154"/>
      <c r="AO321" s="154"/>
      <c r="AP321" s="154"/>
      <c r="AQ321" s="154"/>
      <c r="AR321" s="154"/>
      <c r="AS321" s="154"/>
      <c r="AT321" s="154"/>
      <c r="AU321" s="154"/>
      <c r="AV321" s="146"/>
      <c r="AW321" s="88"/>
    </row>
    <row r="322" spans="1:49" ht="30.75" customHeight="1">
      <c r="A322" s="144" t="s">
        <v>137</v>
      </c>
      <c r="B322" s="145"/>
      <c r="C322" s="145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145"/>
      <c r="P322" s="145"/>
      <c r="Q322" s="145"/>
      <c r="R322" s="145"/>
      <c r="S322" s="145"/>
      <c r="T322" s="145"/>
      <c r="U322" s="145"/>
      <c r="V322" s="145"/>
      <c r="W322" s="145"/>
      <c r="X322" s="145"/>
      <c r="Y322" s="145"/>
      <c r="Z322" s="145"/>
      <c r="AA322" s="145"/>
      <c r="AB322" s="145"/>
      <c r="AC322" s="145"/>
      <c r="AD322" s="145"/>
      <c r="AE322" s="145"/>
      <c r="AF322" s="145"/>
      <c r="AG322" s="145"/>
      <c r="AH322" s="145"/>
      <c r="AI322" s="145"/>
      <c r="AJ322" s="145"/>
      <c r="AK322" s="145"/>
      <c r="AL322" s="145"/>
      <c r="AM322" s="145"/>
      <c r="AN322" s="145"/>
      <c r="AO322" s="145"/>
      <c r="AP322" s="145"/>
      <c r="AQ322" s="145"/>
      <c r="AR322" s="145"/>
      <c r="AS322" s="145"/>
      <c r="AT322" s="145"/>
      <c r="AU322" s="145"/>
      <c r="AV322" s="146"/>
      <c r="AW322" s="88"/>
    </row>
    <row r="323" spans="1:49" ht="15" customHeight="1">
      <c r="A323" s="144" t="s">
        <v>118</v>
      </c>
      <c r="B323" s="145"/>
      <c r="C323" s="145"/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145"/>
      <c r="P323" s="145"/>
      <c r="Q323" s="145"/>
      <c r="R323" s="145"/>
      <c r="S323" s="145"/>
      <c r="T323" s="145"/>
      <c r="U323" s="145"/>
      <c r="V323" s="145"/>
      <c r="W323" s="145"/>
      <c r="X323" s="145"/>
      <c r="Y323" s="145"/>
      <c r="Z323" s="145"/>
      <c r="AA323" s="145"/>
      <c r="AB323" s="145"/>
      <c r="AC323" s="145"/>
      <c r="AD323" s="145"/>
      <c r="AE323" s="145"/>
      <c r="AF323" s="145"/>
      <c r="AG323" s="145"/>
      <c r="AH323" s="145"/>
      <c r="AI323" s="145"/>
      <c r="AJ323" s="145"/>
      <c r="AK323" s="145"/>
      <c r="AL323" s="145"/>
      <c r="AM323" s="145"/>
      <c r="AN323" s="145"/>
      <c r="AO323" s="145"/>
      <c r="AP323" s="145"/>
      <c r="AQ323" s="145"/>
      <c r="AR323" s="145"/>
      <c r="AS323" s="145"/>
      <c r="AT323" s="145"/>
      <c r="AU323" s="145"/>
      <c r="AV323" s="146"/>
      <c r="AW323" s="88"/>
    </row>
    <row r="324" spans="1:49" ht="15" customHeight="1">
      <c r="A324" s="144" t="s">
        <v>119</v>
      </c>
      <c r="B324" s="145"/>
      <c r="C324" s="145"/>
      <c r="D324" s="145"/>
      <c r="E324" s="145"/>
      <c r="F324" s="145"/>
      <c r="G324" s="145"/>
      <c r="H324" s="145"/>
      <c r="I324" s="145"/>
      <c r="J324" s="145"/>
      <c r="K324" s="145"/>
      <c r="L324" s="145"/>
      <c r="M324" s="145"/>
      <c r="N324" s="145"/>
      <c r="O324" s="145"/>
      <c r="P324" s="145"/>
      <c r="Q324" s="145"/>
      <c r="R324" s="145"/>
      <c r="S324" s="145"/>
      <c r="T324" s="145"/>
      <c r="U324" s="145"/>
      <c r="V324" s="145"/>
      <c r="W324" s="145"/>
      <c r="X324" s="145"/>
      <c r="Y324" s="145"/>
      <c r="Z324" s="145"/>
      <c r="AA324" s="145"/>
      <c r="AB324" s="145"/>
      <c r="AC324" s="145"/>
      <c r="AD324" s="145"/>
      <c r="AE324" s="145"/>
      <c r="AF324" s="145"/>
      <c r="AG324" s="145"/>
      <c r="AH324" s="145"/>
      <c r="AI324" s="145"/>
      <c r="AJ324" s="145"/>
      <c r="AK324" s="145"/>
      <c r="AL324" s="145"/>
      <c r="AM324" s="145"/>
      <c r="AN324" s="145"/>
      <c r="AO324" s="145"/>
      <c r="AP324" s="145"/>
      <c r="AQ324" s="145"/>
      <c r="AR324" s="145"/>
      <c r="AS324" s="145"/>
      <c r="AT324" s="145"/>
      <c r="AU324" s="145"/>
      <c r="AV324" s="146"/>
      <c r="AW324" s="88"/>
    </row>
    <row r="325" spans="1:49" ht="15" customHeight="1">
      <c r="A325" s="144" t="s">
        <v>120</v>
      </c>
      <c r="B325" s="145"/>
      <c r="C325" s="145"/>
      <c r="D325" s="145"/>
      <c r="E325" s="145"/>
      <c r="F325" s="145"/>
      <c r="G325" s="145"/>
      <c r="H325" s="145"/>
      <c r="I325" s="145"/>
      <c r="J325" s="145"/>
      <c r="K325" s="145"/>
      <c r="L325" s="145"/>
      <c r="M325" s="145"/>
      <c r="N325" s="145"/>
      <c r="O325" s="145"/>
      <c r="P325" s="145"/>
      <c r="Q325" s="145"/>
      <c r="R325" s="145"/>
      <c r="S325" s="145"/>
      <c r="T325" s="145"/>
      <c r="U325" s="145"/>
      <c r="V325" s="145"/>
      <c r="W325" s="145"/>
      <c r="X325" s="145"/>
      <c r="Y325" s="145"/>
      <c r="Z325" s="145"/>
      <c r="AA325" s="145"/>
      <c r="AB325" s="145"/>
      <c r="AC325" s="145"/>
      <c r="AD325" s="145"/>
      <c r="AE325" s="145"/>
      <c r="AF325" s="145"/>
      <c r="AG325" s="145"/>
      <c r="AH325" s="145"/>
      <c r="AI325" s="145"/>
      <c r="AJ325" s="145"/>
      <c r="AK325" s="145"/>
      <c r="AL325" s="145"/>
      <c r="AM325" s="145"/>
      <c r="AN325" s="145"/>
      <c r="AO325" s="145"/>
      <c r="AP325" s="145"/>
      <c r="AQ325" s="145"/>
      <c r="AR325" s="145"/>
      <c r="AS325" s="145"/>
      <c r="AT325" s="145"/>
      <c r="AU325" s="145"/>
      <c r="AV325" s="146"/>
      <c r="AW325" s="88"/>
    </row>
    <row r="326" spans="1:49" ht="29.25" customHeight="1">
      <c r="A326" s="144" t="s">
        <v>121</v>
      </c>
      <c r="B326" s="145"/>
      <c r="C326" s="145"/>
      <c r="D326" s="145"/>
      <c r="E326" s="145"/>
      <c r="F326" s="145"/>
      <c r="G326" s="145"/>
      <c r="H326" s="145"/>
      <c r="I326" s="145"/>
      <c r="J326" s="145"/>
      <c r="K326" s="145"/>
      <c r="L326" s="145"/>
      <c r="M326" s="145"/>
      <c r="N326" s="145"/>
      <c r="O326" s="145"/>
      <c r="P326" s="145"/>
      <c r="Q326" s="145"/>
      <c r="R326" s="145"/>
      <c r="S326" s="145"/>
      <c r="T326" s="145"/>
      <c r="U326" s="145"/>
      <c r="V326" s="145"/>
      <c r="W326" s="145"/>
      <c r="X326" s="145"/>
      <c r="Y326" s="145"/>
      <c r="Z326" s="145"/>
      <c r="AA326" s="145"/>
      <c r="AB326" s="145"/>
      <c r="AC326" s="145"/>
      <c r="AD326" s="145"/>
      <c r="AE326" s="145"/>
      <c r="AF326" s="145"/>
      <c r="AG326" s="145"/>
      <c r="AH326" s="145"/>
      <c r="AI326" s="145"/>
      <c r="AJ326" s="145"/>
      <c r="AK326" s="145"/>
      <c r="AL326" s="145"/>
      <c r="AM326" s="145"/>
      <c r="AN326" s="145"/>
      <c r="AO326" s="145"/>
      <c r="AP326" s="145"/>
      <c r="AQ326" s="145"/>
      <c r="AR326" s="145"/>
      <c r="AS326" s="145"/>
      <c r="AT326" s="145"/>
      <c r="AU326" s="145"/>
      <c r="AV326" s="146"/>
      <c r="AW326" s="88"/>
    </row>
    <row r="327" spans="1:49" ht="15" customHeight="1">
      <c r="A327" s="144" t="s">
        <v>122</v>
      </c>
      <c r="B327" s="145"/>
      <c r="C327" s="145"/>
      <c r="D327" s="145"/>
      <c r="E327" s="145"/>
      <c r="F327" s="145"/>
      <c r="G327" s="145"/>
      <c r="H327" s="145"/>
      <c r="I327" s="145"/>
      <c r="J327" s="145"/>
      <c r="K327" s="145"/>
      <c r="L327" s="145"/>
      <c r="M327" s="145"/>
      <c r="N327" s="145"/>
      <c r="O327" s="145"/>
      <c r="P327" s="145"/>
      <c r="Q327" s="145"/>
      <c r="R327" s="145"/>
      <c r="S327" s="145"/>
      <c r="T327" s="145"/>
      <c r="U327" s="145"/>
      <c r="V327" s="145"/>
      <c r="W327" s="145"/>
      <c r="X327" s="145"/>
      <c r="Y327" s="145"/>
      <c r="Z327" s="145"/>
      <c r="AA327" s="145"/>
      <c r="AB327" s="145"/>
      <c r="AC327" s="145"/>
      <c r="AD327" s="145"/>
      <c r="AE327" s="145"/>
      <c r="AF327" s="145"/>
      <c r="AG327" s="145"/>
      <c r="AH327" s="145"/>
      <c r="AI327" s="145"/>
      <c r="AJ327" s="145"/>
      <c r="AK327" s="145"/>
      <c r="AL327" s="145"/>
      <c r="AM327" s="145"/>
      <c r="AN327" s="145"/>
      <c r="AO327" s="145"/>
      <c r="AP327" s="145"/>
      <c r="AQ327" s="145"/>
      <c r="AR327" s="145"/>
      <c r="AS327" s="145"/>
      <c r="AT327" s="145"/>
      <c r="AU327" s="145"/>
      <c r="AV327" s="146"/>
      <c r="AW327" s="88"/>
    </row>
    <row r="328" spans="1:49" ht="15.75" customHeight="1">
      <c r="A328" s="39"/>
      <c r="B328" s="40"/>
      <c r="C328" s="40"/>
      <c r="D328" s="379" t="s">
        <v>136</v>
      </c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  <c r="T328" s="145"/>
      <c r="U328" s="145"/>
      <c r="V328" s="145"/>
      <c r="W328" s="145"/>
      <c r="X328" s="145"/>
      <c r="Y328" s="145"/>
      <c r="Z328" s="145"/>
      <c r="AA328" s="145"/>
      <c r="AB328" s="145"/>
      <c r="AC328" s="145"/>
      <c r="AD328" s="145"/>
      <c r="AE328" s="145"/>
      <c r="AF328" s="145"/>
      <c r="AG328" s="145"/>
      <c r="AH328" s="145"/>
      <c r="AI328" s="145"/>
      <c r="AJ328" s="145"/>
      <c r="AK328" s="145"/>
      <c r="AL328" s="145"/>
      <c r="AM328" s="145"/>
      <c r="AN328" s="145"/>
      <c r="AO328" s="145"/>
      <c r="AP328" s="145"/>
      <c r="AQ328" s="145"/>
      <c r="AR328" s="145"/>
      <c r="AS328" s="40"/>
      <c r="AT328" s="8"/>
      <c r="AU328" s="40"/>
      <c r="AV328" s="9"/>
      <c r="AW328" s="40"/>
    </row>
    <row r="329" spans="1:49" ht="39" customHeight="1">
      <c r="A329" s="39"/>
      <c r="B329" s="40"/>
      <c r="C329" s="40"/>
      <c r="D329" s="383" t="s">
        <v>184</v>
      </c>
      <c r="E329" s="384"/>
      <c r="F329" s="384"/>
      <c r="G329" s="384"/>
      <c r="H329" s="384"/>
      <c r="I329" s="384"/>
      <c r="J329" s="384"/>
      <c r="K329" s="384"/>
      <c r="L329" s="384"/>
      <c r="M329" s="384"/>
      <c r="N329" s="384"/>
      <c r="O329" s="384"/>
      <c r="P329" s="384"/>
      <c r="Q329" s="384"/>
      <c r="R329" s="384"/>
      <c r="S329" s="384"/>
      <c r="T329" s="384"/>
      <c r="U329" s="384"/>
      <c r="V329" s="384"/>
      <c r="W329" s="384"/>
      <c r="X329" s="384"/>
      <c r="Y329" s="384"/>
      <c r="Z329" s="384"/>
      <c r="AA329" s="384"/>
      <c r="AB329" s="384"/>
      <c r="AC329" s="384"/>
      <c r="AD329" s="384"/>
      <c r="AE329" s="384"/>
      <c r="AF329" s="384"/>
      <c r="AG329" s="384"/>
      <c r="AH329" s="384"/>
      <c r="AI329" s="384"/>
      <c r="AJ329" s="384"/>
      <c r="AK329" s="384"/>
      <c r="AL329" s="384"/>
      <c r="AM329" s="384"/>
      <c r="AN329" s="384"/>
      <c r="AO329" s="384"/>
      <c r="AP329" s="384"/>
      <c r="AQ329" s="384"/>
      <c r="AR329" s="40"/>
      <c r="AS329" s="40"/>
      <c r="AT329" s="8"/>
      <c r="AU329" s="40"/>
      <c r="AV329" s="9"/>
      <c r="AW329" s="40"/>
    </row>
    <row r="330" spans="1:49" ht="15" customHeight="1">
      <c r="A330" s="39"/>
      <c r="B330" s="40"/>
      <c r="C330" s="40"/>
      <c r="D330" s="379" t="s">
        <v>123</v>
      </c>
      <c r="E330" s="145"/>
      <c r="F330" s="145"/>
      <c r="G330" s="145"/>
      <c r="H330" s="145"/>
      <c r="I330" s="145"/>
      <c r="J330" s="145"/>
      <c r="K330" s="145"/>
      <c r="L330" s="145"/>
      <c r="M330" s="145"/>
      <c r="N330" s="145"/>
      <c r="O330" s="145"/>
      <c r="P330" s="145"/>
      <c r="Q330" s="145"/>
      <c r="R330" s="145"/>
      <c r="S330" s="145"/>
      <c r="T330" s="145"/>
      <c r="U330" s="145"/>
      <c r="V330" s="145"/>
      <c r="W330" s="145"/>
      <c r="X330" s="145"/>
      <c r="Y330" s="145"/>
      <c r="Z330" s="145"/>
      <c r="AA330" s="145"/>
      <c r="AB330" s="145"/>
      <c r="AC330" s="145"/>
      <c r="AD330" s="145"/>
      <c r="AE330" s="145"/>
      <c r="AF330" s="145"/>
      <c r="AG330" s="145"/>
      <c r="AH330" s="145"/>
      <c r="AI330" s="145"/>
      <c r="AJ330" s="145"/>
      <c r="AK330" s="145"/>
      <c r="AL330" s="145"/>
      <c r="AM330" s="145"/>
      <c r="AN330" s="145"/>
      <c r="AO330" s="145"/>
      <c r="AP330" s="145"/>
      <c r="AQ330" s="145"/>
      <c r="AR330" s="145"/>
      <c r="AS330" s="40"/>
      <c r="AT330" s="8"/>
      <c r="AU330" s="40"/>
      <c r="AV330" s="9"/>
      <c r="AW330" s="40"/>
    </row>
    <row r="331" spans="1:49" ht="15" customHeight="1">
      <c r="A331" s="39"/>
      <c r="B331" s="40"/>
      <c r="C331" s="40"/>
      <c r="D331" s="379" t="s">
        <v>124</v>
      </c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  <c r="T331" s="145"/>
      <c r="U331" s="145"/>
      <c r="V331" s="145"/>
      <c r="W331" s="145"/>
      <c r="X331" s="145"/>
      <c r="Y331" s="145"/>
      <c r="Z331" s="145"/>
      <c r="AA331" s="145"/>
      <c r="AB331" s="145"/>
      <c r="AC331" s="145"/>
      <c r="AD331" s="145"/>
      <c r="AE331" s="145"/>
      <c r="AF331" s="145"/>
      <c r="AG331" s="145"/>
      <c r="AH331" s="145"/>
      <c r="AI331" s="145"/>
      <c r="AJ331" s="145"/>
      <c r="AK331" s="145"/>
      <c r="AL331" s="145"/>
      <c r="AM331" s="145"/>
      <c r="AN331" s="145"/>
      <c r="AO331" s="145"/>
      <c r="AP331" s="145"/>
      <c r="AQ331" s="145"/>
      <c r="AR331" s="145"/>
      <c r="AS331" s="40"/>
      <c r="AT331" s="8"/>
      <c r="AU331" s="40"/>
      <c r="AV331" s="9"/>
      <c r="AW331" s="40"/>
    </row>
    <row r="332" spans="1:49" ht="30.75" customHeight="1">
      <c r="A332" s="39"/>
      <c r="B332" s="40"/>
      <c r="C332" s="40"/>
      <c r="D332" s="379" t="s">
        <v>125</v>
      </c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45"/>
      <c r="AF332" s="145"/>
      <c r="AG332" s="145"/>
      <c r="AH332" s="145"/>
      <c r="AI332" s="145"/>
      <c r="AJ332" s="145"/>
      <c r="AK332" s="145"/>
      <c r="AL332" s="145"/>
      <c r="AM332" s="145"/>
      <c r="AN332" s="145"/>
      <c r="AO332" s="145"/>
      <c r="AP332" s="145"/>
      <c r="AQ332" s="145"/>
      <c r="AR332" s="145"/>
      <c r="AS332" s="40"/>
      <c r="AT332" s="8"/>
      <c r="AU332" s="40"/>
      <c r="AV332" s="9"/>
      <c r="AW332" s="40"/>
    </row>
    <row r="333" spans="1:49" ht="15" customHeight="1">
      <c r="A333" s="39"/>
      <c r="B333" s="40"/>
      <c r="C333" s="40"/>
      <c r="D333" s="377" t="s">
        <v>141</v>
      </c>
      <c r="E333" s="378"/>
      <c r="F333" s="378"/>
      <c r="G333" s="378"/>
      <c r="H333" s="378"/>
      <c r="I333" s="378"/>
      <c r="J333" s="378"/>
      <c r="K333" s="378"/>
      <c r="L333" s="378"/>
      <c r="M333" s="378"/>
      <c r="N333" s="378"/>
      <c r="O333" s="378"/>
      <c r="P333" s="378"/>
      <c r="Q333" s="378"/>
      <c r="R333" s="378"/>
      <c r="S333" s="378"/>
      <c r="T333" s="378"/>
      <c r="U333" s="378"/>
      <c r="V333" s="378"/>
      <c r="W333" s="378"/>
      <c r="X333" s="378"/>
      <c r="Y333" s="378"/>
      <c r="Z333" s="378"/>
      <c r="AA333" s="378"/>
      <c r="AB333" s="378"/>
      <c r="AC333" s="378"/>
      <c r="AD333" s="378"/>
      <c r="AE333" s="378"/>
      <c r="AF333" s="378"/>
      <c r="AG333" s="378"/>
      <c r="AH333" s="378"/>
      <c r="AI333" s="378"/>
      <c r="AJ333" s="378"/>
      <c r="AK333" s="378"/>
      <c r="AL333" s="378"/>
      <c r="AM333" s="378"/>
      <c r="AN333" s="378"/>
      <c r="AO333" s="378"/>
      <c r="AP333" s="378"/>
      <c r="AQ333" s="378"/>
      <c r="AR333" s="378"/>
      <c r="AS333" s="40"/>
      <c r="AT333" s="8"/>
      <c r="AU333" s="40"/>
      <c r="AV333" s="9"/>
      <c r="AW333" s="40"/>
    </row>
    <row r="334" spans="1:49" ht="15" customHeight="1">
      <c r="A334" s="39"/>
      <c r="B334" s="40"/>
      <c r="C334" s="40"/>
      <c r="D334" s="379" t="s">
        <v>142</v>
      </c>
      <c r="E334" s="145"/>
      <c r="F334" s="145"/>
      <c r="G334" s="145"/>
      <c r="H334" s="145"/>
      <c r="I334" s="145"/>
      <c r="J334" s="145"/>
      <c r="K334" s="145"/>
      <c r="L334" s="145"/>
      <c r="M334" s="145"/>
      <c r="N334" s="145"/>
      <c r="O334" s="145"/>
      <c r="P334" s="145"/>
      <c r="Q334" s="145"/>
      <c r="R334" s="145"/>
      <c r="S334" s="145"/>
      <c r="T334" s="145"/>
      <c r="U334" s="145"/>
      <c r="V334" s="145"/>
      <c r="W334" s="145"/>
      <c r="X334" s="145"/>
      <c r="Y334" s="145"/>
      <c r="Z334" s="145"/>
      <c r="AA334" s="145"/>
      <c r="AB334" s="145"/>
      <c r="AC334" s="145"/>
      <c r="AD334" s="145"/>
      <c r="AE334" s="145"/>
      <c r="AF334" s="145"/>
      <c r="AG334" s="145"/>
      <c r="AH334" s="145"/>
      <c r="AI334" s="145"/>
      <c r="AJ334" s="145"/>
      <c r="AK334" s="145"/>
      <c r="AL334" s="145"/>
      <c r="AM334" s="145"/>
      <c r="AN334" s="145"/>
      <c r="AO334" s="145"/>
      <c r="AP334" s="145"/>
      <c r="AQ334" s="145"/>
      <c r="AR334" s="145"/>
      <c r="AS334" s="40"/>
      <c r="AT334" s="8"/>
      <c r="AU334" s="40"/>
      <c r="AV334" s="9"/>
      <c r="AW334" s="40"/>
    </row>
    <row r="335" spans="1:49" ht="15" customHeight="1">
      <c r="A335" s="144" t="s">
        <v>126</v>
      </c>
      <c r="B335" s="145"/>
      <c r="C335" s="145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145"/>
      <c r="R335" s="145"/>
      <c r="S335" s="145"/>
      <c r="T335" s="145"/>
      <c r="U335" s="145"/>
      <c r="V335" s="145"/>
      <c r="W335" s="145"/>
      <c r="X335" s="145"/>
      <c r="Y335" s="145"/>
      <c r="Z335" s="145"/>
      <c r="AA335" s="145"/>
      <c r="AB335" s="145"/>
      <c r="AC335" s="145"/>
      <c r="AD335" s="145"/>
      <c r="AE335" s="145"/>
      <c r="AF335" s="145"/>
      <c r="AG335" s="145"/>
      <c r="AH335" s="145"/>
      <c r="AI335" s="145"/>
      <c r="AJ335" s="145"/>
      <c r="AK335" s="145"/>
      <c r="AL335" s="145"/>
      <c r="AM335" s="145"/>
      <c r="AN335" s="145"/>
      <c r="AO335" s="145"/>
      <c r="AP335" s="145"/>
      <c r="AQ335" s="145"/>
      <c r="AR335" s="145"/>
      <c r="AS335" s="145"/>
      <c r="AT335" s="145"/>
      <c r="AU335" s="145"/>
      <c r="AV335" s="9"/>
      <c r="AW335" s="40"/>
    </row>
    <row r="336" spans="1:49" ht="15" customHeight="1">
      <c r="A336" s="39"/>
      <c r="B336" s="40"/>
      <c r="C336" s="40"/>
      <c r="D336" s="379" t="s">
        <v>127</v>
      </c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  <c r="AD336" s="154"/>
      <c r="AE336" s="154"/>
      <c r="AF336" s="154"/>
      <c r="AG336" s="154"/>
      <c r="AH336" s="154"/>
      <c r="AI336" s="154"/>
      <c r="AJ336" s="154"/>
      <c r="AK336" s="154"/>
      <c r="AL336" s="154"/>
      <c r="AM336" s="154"/>
      <c r="AN336" s="154"/>
      <c r="AO336" s="154"/>
      <c r="AP336" s="154"/>
      <c r="AQ336" s="154"/>
      <c r="AR336" s="154"/>
      <c r="AS336" s="40"/>
      <c r="AT336" s="40"/>
      <c r="AU336" s="40"/>
      <c r="AV336" s="9"/>
      <c r="AW336" s="40"/>
    </row>
    <row r="337" spans="1:49" ht="15" customHeight="1">
      <c r="A337" s="39"/>
      <c r="B337" s="40"/>
      <c r="C337" s="40"/>
      <c r="D337" s="379" t="s">
        <v>128</v>
      </c>
      <c r="E337" s="154"/>
      <c r="F337" s="154"/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  <c r="Q337" s="154"/>
      <c r="R337" s="154"/>
      <c r="S337" s="154"/>
      <c r="T337" s="154"/>
      <c r="U337" s="154"/>
      <c r="V337" s="154"/>
      <c r="W337" s="154"/>
      <c r="X337" s="154"/>
      <c r="Y337" s="154"/>
      <c r="Z337" s="154"/>
      <c r="AA337" s="154"/>
      <c r="AB337" s="154"/>
      <c r="AC337" s="154"/>
      <c r="AD337" s="154"/>
      <c r="AE337" s="154"/>
      <c r="AF337" s="154"/>
      <c r="AG337" s="154"/>
      <c r="AH337" s="154"/>
      <c r="AI337" s="154"/>
      <c r="AJ337" s="154"/>
      <c r="AK337" s="154"/>
      <c r="AL337" s="154"/>
      <c r="AM337" s="154"/>
      <c r="AN337" s="154"/>
      <c r="AO337" s="154"/>
      <c r="AP337" s="154"/>
      <c r="AQ337" s="154"/>
      <c r="AR337" s="154"/>
      <c r="AS337" s="40"/>
      <c r="AT337" s="40"/>
      <c r="AU337" s="40"/>
      <c r="AV337" s="9"/>
      <c r="AW337" s="40"/>
    </row>
    <row r="338" spans="1:49" ht="15" customHeight="1">
      <c r="A338" s="39"/>
      <c r="B338" s="40"/>
      <c r="C338" s="40"/>
      <c r="D338" s="379" t="s">
        <v>129</v>
      </c>
      <c r="E338" s="154"/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154"/>
      <c r="AB338" s="154"/>
      <c r="AC338" s="154"/>
      <c r="AD338" s="154"/>
      <c r="AE338" s="154"/>
      <c r="AF338" s="154"/>
      <c r="AG338" s="154"/>
      <c r="AH338" s="154"/>
      <c r="AI338" s="154"/>
      <c r="AJ338" s="154"/>
      <c r="AK338" s="154"/>
      <c r="AL338" s="154"/>
      <c r="AM338" s="154"/>
      <c r="AN338" s="154"/>
      <c r="AO338" s="154"/>
      <c r="AP338" s="154"/>
      <c r="AQ338" s="154"/>
      <c r="AR338" s="154"/>
      <c r="AS338" s="40"/>
      <c r="AT338" s="40"/>
      <c r="AU338" s="40"/>
      <c r="AV338" s="9"/>
      <c r="AW338" s="40"/>
    </row>
    <row r="339" spans="1:49" ht="16.5" customHeight="1">
      <c r="A339" s="380" t="s">
        <v>130</v>
      </c>
      <c r="B339" s="381"/>
      <c r="C339" s="381"/>
      <c r="D339" s="381"/>
      <c r="E339" s="381"/>
      <c r="F339" s="381"/>
      <c r="G339" s="381"/>
      <c r="H339" s="381"/>
      <c r="I339" s="381"/>
      <c r="J339" s="381"/>
      <c r="K339" s="381"/>
      <c r="L339" s="381"/>
      <c r="M339" s="381"/>
      <c r="N339" s="381"/>
      <c r="O339" s="381"/>
      <c r="P339" s="381"/>
      <c r="Q339" s="381"/>
      <c r="R339" s="381"/>
      <c r="S339" s="381"/>
      <c r="T339" s="381"/>
      <c r="U339" s="381"/>
      <c r="V339" s="381"/>
      <c r="W339" s="381"/>
      <c r="X339" s="381"/>
      <c r="Y339" s="381"/>
      <c r="Z339" s="381"/>
      <c r="AA339" s="381"/>
      <c r="AB339" s="381"/>
      <c r="AC339" s="381"/>
      <c r="AD339" s="381"/>
      <c r="AE339" s="381"/>
      <c r="AF339" s="381"/>
      <c r="AG339" s="381"/>
      <c r="AH339" s="381"/>
      <c r="AI339" s="381"/>
      <c r="AJ339" s="381"/>
      <c r="AK339" s="381"/>
      <c r="AL339" s="381"/>
      <c r="AM339" s="381"/>
      <c r="AN339" s="381"/>
      <c r="AO339" s="381"/>
      <c r="AP339" s="381"/>
      <c r="AQ339" s="381"/>
      <c r="AR339" s="381"/>
      <c r="AS339" s="381"/>
      <c r="AT339" s="381"/>
      <c r="AU339" s="381"/>
      <c r="AV339" s="382"/>
      <c r="AW339" s="89"/>
    </row>
    <row r="340" spans="1:49" ht="15" customHeight="1">
      <c r="A340" s="366" t="s">
        <v>131</v>
      </c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  <c r="Z340" s="154"/>
      <c r="AA340" s="154"/>
      <c r="AB340" s="154"/>
      <c r="AC340" s="154"/>
      <c r="AD340" s="154"/>
      <c r="AE340" s="154"/>
      <c r="AF340" s="154"/>
      <c r="AG340" s="154"/>
      <c r="AH340" s="154"/>
      <c r="AI340" s="154"/>
      <c r="AJ340" s="154"/>
      <c r="AK340" s="154"/>
      <c r="AL340" s="154"/>
      <c r="AM340" s="154"/>
      <c r="AN340" s="154"/>
      <c r="AO340" s="154"/>
      <c r="AP340" s="154"/>
      <c r="AQ340" s="154"/>
      <c r="AR340" s="154"/>
      <c r="AS340" s="154"/>
      <c r="AT340" s="154"/>
      <c r="AU340" s="154"/>
      <c r="AV340" s="146"/>
      <c r="AW340" s="88"/>
    </row>
    <row r="341" spans="1:49" ht="29.25" customHeight="1">
      <c r="A341" s="366" t="s">
        <v>132</v>
      </c>
      <c r="B341" s="154"/>
      <c r="C341" s="154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  <c r="Q341" s="154"/>
      <c r="R341" s="154"/>
      <c r="S341" s="154"/>
      <c r="T341" s="154"/>
      <c r="U341" s="154"/>
      <c r="V341" s="154"/>
      <c r="W341" s="154"/>
      <c r="X341" s="154"/>
      <c r="Y341" s="154"/>
      <c r="Z341" s="154"/>
      <c r="AA341" s="154"/>
      <c r="AB341" s="154"/>
      <c r="AC341" s="154"/>
      <c r="AD341" s="154"/>
      <c r="AE341" s="154"/>
      <c r="AF341" s="154"/>
      <c r="AG341" s="154"/>
      <c r="AH341" s="154"/>
      <c r="AI341" s="154"/>
      <c r="AJ341" s="154"/>
      <c r="AK341" s="154"/>
      <c r="AL341" s="154"/>
      <c r="AM341" s="154"/>
      <c r="AN341" s="154"/>
      <c r="AO341" s="154"/>
      <c r="AP341" s="154"/>
      <c r="AQ341" s="154"/>
      <c r="AR341" s="154"/>
      <c r="AS341" s="154"/>
      <c r="AT341" s="154"/>
      <c r="AU341" s="154"/>
      <c r="AV341" s="146"/>
      <c r="AW341" s="88"/>
    </row>
    <row r="342" spans="1:49" ht="15.75" customHeight="1">
      <c r="A342" s="366" t="s">
        <v>133</v>
      </c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  <c r="Q342" s="154"/>
      <c r="R342" s="154"/>
      <c r="S342" s="154"/>
      <c r="T342" s="154"/>
      <c r="U342" s="154"/>
      <c r="V342" s="154"/>
      <c r="W342" s="154"/>
      <c r="X342" s="154"/>
      <c r="Y342" s="154"/>
      <c r="Z342" s="154"/>
      <c r="AA342" s="154"/>
      <c r="AB342" s="154"/>
      <c r="AC342" s="154"/>
      <c r="AD342" s="154"/>
      <c r="AE342" s="154"/>
      <c r="AF342" s="154"/>
      <c r="AG342" s="154"/>
      <c r="AH342" s="154"/>
      <c r="AI342" s="154"/>
      <c r="AJ342" s="154"/>
      <c r="AK342" s="154"/>
      <c r="AL342" s="154"/>
      <c r="AM342" s="154"/>
      <c r="AN342" s="154"/>
      <c r="AO342" s="154"/>
      <c r="AP342" s="154"/>
      <c r="AQ342" s="154"/>
      <c r="AR342" s="154"/>
      <c r="AS342" s="154"/>
      <c r="AT342" s="154"/>
      <c r="AU342" s="154"/>
      <c r="AV342" s="146"/>
      <c r="AW342" s="88"/>
    </row>
    <row r="343" spans="1:49" s="91" customFormat="1" ht="15" customHeight="1">
      <c r="A343" s="367" t="s">
        <v>134</v>
      </c>
      <c r="B343" s="368"/>
      <c r="C343" s="368"/>
      <c r="D343" s="368"/>
      <c r="E343" s="368"/>
      <c r="F343" s="368"/>
      <c r="G343" s="368"/>
      <c r="H343" s="368"/>
      <c r="I343" s="368"/>
      <c r="J343" s="368"/>
      <c r="K343" s="368"/>
      <c r="L343" s="368"/>
      <c r="M343" s="368"/>
      <c r="N343" s="368"/>
      <c r="O343" s="368"/>
      <c r="P343" s="368"/>
      <c r="Q343" s="368"/>
      <c r="R343" s="368"/>
      <c r="S343" s="368"/>
      <c r="T343" s="368"/>
      <c r="U343" s="368"/>
      <c r="V343" s="368"/>
      <c r="W343" s="368"/>
      <c r="X343" s="368"/>
      <c r="Y343" s="368"/>
      <c r="Z343" s="368"/>
      <c r="AA343" s="368"/>
      <c r="AB343" s="368"/>
      <c r="AC343" s="368"/>
      <c r="AD343" s="368"/>
      <c r="AE343" s="368"/>
      <c r="AF343" s="368"/>
      <c r="AG343" s="368"/>
      <c r="AH343" s="368"/>
      <c r="AI343" s="368"/>
      <c r="AJ343" s="368"/>
      <c r="AK343" s="368"/>
      <c r="AL343" s="368"/>
      <c r="AM343" s="368"/>
      <c r="AN343" s="368"/>
      <c r="AO343" s="368"/>
      <c r="AP343" s="368"/>
      <c r="AQ343" s="368"/>
      <c r="AR343" s="368"/>
      <c r="AS343" s="368"/>
      <c r="AT343" s="368"/>
      <c r="AU343" s="368"/>
      <c r="AV343" s="369"/>
      <c r="AW343" s="90"/>
    </row>
    <row r="344" spans="1:49" ht="15" customHeight="1">
      <c r="A344" s="370"/>
      <c r="B344" s="371"/>
      <c r="C344" s="371"/>
      <c r="D344" s="371"/>
      <c r="E344" s="371"/>
      <c r="F344" s="371"/>
      <c r="G344" s="371"/>
      <c r="H344" s="371"/>
      <c r="I344" s="371"/>
      <c r="J344" s="371"/>
      <c r="K344" s="371"/>
      <c r="L344" s="371"/>
      <c r="M344" s="371"/>
      <c r="N344" s="371"/>
      <c r="O344" s="371"/>
      <c r="P344" s="371"/>
      <c r="Q344" s="371"/>
      <c r="R344" s="371"/>
      <c r="S344" s="371"/>
      <c r="T344" s="371"/>
      <c r="U344" s="371"/>
      <c r="V344" s="371"/>
      <c r="W344" s="371"/>
      <c r="X344" s="371"/>
      <c r="Y344" s="371"/>
      <c r="Z344" s="371"/>
      <c r="AA344" s="371"/>
      <c r="AB344" s="371"/>
      <c r="AC344" s="371"/>
      <c r="AD344" s="371"/>
      <c r="AE344" s="371"/>
      <c r="AF344" s="371"/>
      <c r="AG344" s="371"/>
      <c r="AH344" s="371"/>
      <c r="AI344" s="371"/>
      <c r="AJ344" s="371"/>
      <c r="AK344" s="371"/>
      <c r="AL344" s="371"/>
      <c r="AM344" s="371"/>
      <c r="AN344" s="371"/>
      <c r="AO344" s="371"/>
      <c r="AP344" s="371"/>
      <c r="AQ344" s="371"/>
      <c r="AR344" s="371"/>
      <c r="AS344" s="371"/>
      <c r="AT344" s="371"/>
      <c r="AU344" s="371"/>
      <c r="AV344" s="372"/>
      <c r="AW344" s="92"/>
    </row>
    <row r="345" spans="1:49" ht="15" customHeight="1">
      <c r="A345" s="370"/>
      <c r="B345" s="371"/>
      <c r="C345" s="371"/>
      <c r="D345" s="371"/>
      <c r="E345" s="371"/>
      <c r="F345" s="371"/>
      <c r="G345" s="371"/>
      <c r="H345" s="371"/>
      <c r="I345" s="371"/>
      <c r="J345" s="371"/>
      <c r="K345" s="371"/>
      <c r="L345" s="371"/>
      <c r="M345" s="371"/>
      <c r="N345" s="371"/>
      <c r="O345" s="371"/>
      <c r="P345" s="371"/>
      <c r="Q345" s="371"/>
      <c r="R345" s="371"/>
      <c r="S345" s="371"/>
      <c r="T345" s="371"/>
      <c r="U345" s="371"/>
      <c r="V345" s="371"/>
      <c r="W345" s="371"/>
      <c r="X345" s="371"/>
      <c r="Y345" s="371"/>
      <c r="Z345" s="371"/>
      <c r="AA345" s="371"/>
      <c r="AB345" s="371"/>
      <c r="AC345" s="371"/>
      <c r="AD345" s="371"/>
      <c r="AE345" s="371"/>
      <c r="AF345" s="371"/>
      <c r="AG345" s="371"/>
      <c r="AH345" s="371"/>
      <c r="AI345" s="371"/>
      <c r="AJ345" s="371"/>
      <c r="AK345" s="371"/>
      <c r="AL345" s="371"/>
      <c r="AM345" s="371"/>
      <c r="AN345" s="371"/>
      <c r="AO345" s="371"/>
      <c r="AP345" s="371"/>
      <c r="AQ345" s="371"/>
      <c r="AR345" s="371"/>
      <c r="AS345" s="371"/>
      <c r="AT345" s="371"/>
      <c r="AU345" s="371"/>
      <c r="AV345" s="372"/>
      <c r="AW345" s="92"/>
    </row>
    <row r="346" spans="1:49" ht="15" customHeight="1">
      <c r="A346" s="370"/>
      <c r="B346" s="371"/>
      <c r="C346" s="371"/>
      <c r="D346" s="371"/>
      <c r="E346" s="371"/>
      <c r="F346" s="371"/>
      <c r="G346" s="371"/>
      <c r="H346" s="371"/>
      <c r="I346" s="371"/>
      <c r="J346" s="371"/>
      <c r="K346" s="371"/>
      <c r="L346" s="371"/>
      <c r="M346" s="371"/>
      <c r="N346" s="371"/>
      <c r="O346" s="371"/>
      <c r="P346" s="371"/>
      <c r="Q346" s="371"/>
      <c r="R346" s="371"/>
      <c r="S346" s="371"/>
      <c r="T346" s="371"/>
      <c r="U346" s="371"/>
      <c r="V346" s="371"/>
      <c r="W346" s="371"/>
      <c r="X346" s="371"/>
      <c r="Y346" s="371"/>
      <c r="Z346" s="371"/>
      <c r="AA346" s="371"/>
      <c r="AB346" s="371"/>
      <c r="AC346" s="371"/>
      <c r="AD346" s="371"/>
      <c r="AE346" s="371"/>
      <c r="AF346" s="371"/>
      <c r="AG346" s="371"/>
      <c r="AH346" s="371"/>
      <c r="AI346" s="371"/>
      <c r="AJ346" s="371"/>
      <c r="AK346" s="371"/>
      <c r="AL346" s="371"/>
      <c r="AM346" s="371"/>
      <c r="AN346" s="371"/>
      <c r="AO346" s="371"/>
      <c r="AP346" s="371"/>
      <c r="AQ346" s="371"/>
      <c r="AR346" s="371"/>
      <c r="AS346" s="371"/>
      <c r="AT346" s="371"/>
      <c r="AU346" s="371"/>
      <c r="AV346" s="372"/>
      <c r="AW346" s="92"/>
    </row>
    <row r="347" spans="1:49" ht="15" customHeight="1">
      <c r="A347" s="373"/>
      <c r="B347" s="371"/>
      <c r="C347" s="371"/>
      <c r="D347" s="371"/>
      <c r="E347" s="371"/>
      <c r="F347" s="371"/>
      <c r="G347" s="371"/>
      <c r="H347" s="371"/>
      <c r="I347" s="371"/>
      <c r="J347" s="371"/>
      <c r="K347" s="371"/>
      <c r="L347" s="371"/>
      <c r="M347" s="371"/>
      <c r="N347" s="371"/>
      <c r="O347" s="371"/>
      <c r="P347" s="371"/>
      <c r="Q347" s="371"/>
      <c r="R347" s="371"/>
      <c r="S347" s="371"/>
      <c r="T347" s="371"/>
      <c r="U347" s="371"/>
      <c r="V347" s="371"/>
      <c r="W347" s="371"/>
      <c r="X347" s="371"/>
      <c r="Y347" s="371"/>
      <c r="Z347" s="371"/>
      <c r="AA347" s="371"/>
      <c r="AB347" s="371"/>
      <c r="AC347" s="371"/>
      <c r="AD347" s="371"/>
      <c r="AE347" s="371"/>
      <c r="AF347" s="371"/>
      <c r="AG347" s="371"/>
      <c r="AH347" s="371"/>
      <c r="AI347" s="371"/>
      <c r="AJ347" s="371"/>
      <c r="AK347" s="371"/>
      <c r="AL347" s="371"/>
      <c r="AM347" s="371"/>
      <c r="AN347" s="371"/>
      <c r="AO347" s="371"/>
      <c r="AP347" s="371"/>
      <c r="AQ347" s="371"/>
      <c r="AR347" s="371"/>
      <c r="AS347" s="371"/>
      <c r="AT347" s="371"/>
      <c r="AU347" s="371"/>
      <c r="AV347" s="372"/>
      <c r="AW347" s="92"/>
    </row>
    <row r="348" spans="1:49" ht="15" customHeight="1">
      <c r="A348" s="373"/>
      <c r="B348" s="371"/>
      <c r="C348" s="371"/>
      <c r="D348" s="371"/>
      <c r="E348" s="371"/>
      <c r="F348" s="371"/>
      <c r="G348" s="371"/>
      <c r="H348" s="371"/>
      <c r="I348" s="371"/>
      <c r="J348" s="371"/>
      <c r="K348" s="371"/>
      <c r="L348" s="371"/>
      <c r="M348" s="371"/>
      <c r="N348" s="371"/>
      <c r="O348" s="371"/>
      <c r="P348" s="371"/>
      <c r="Q348" s="371"/>
      <c r="R348" s="371"/>
      <c r="S348" s="371"/>
      <c r="T348" s="371"/>
      <c r="U348" s="371"/>
      <c r="V348" s="371"/>
      <c r="W348" s="371"/>
      <c r="X348" s="371"/>
      <c r="Y348" s="371"/>
      <c r="Z348" s="371"/>
      <c r="AA348" s="371"/>
      <c r="AB348" s="371"/>
      <c r="AC348" s="371"/>
      <c r="AD348" s="371"/>
      <c r="AE348" s="371"/>
      <c r="AF348" s="371"/>
      <c r="AG348" s="371"/>
      <c r="AH348" s="371"/>
      <c r="AI348" s="371"/>
      <c r="AJ348" s="371"/>
      <c r="AK348" s="371"/>
      <c r="AL348" s="371"/>
      <c r="AM348" s="371"/>
      <c r="AN348" s="371"/>
      <c r="AO348" s="371"/>
      <c r="AP348" s="371"/>
      <c r="AQ348" s="371"/>
      <c r="AR348" s="371"/>
      <c r="AS348" s="371"/>
      <c r="AT348" s="371"/>
      <c r="AU348" s="371"/>
      <c r="AV348" s="372"/>
      <c r="AW348" s="92"/>
    </row>
    <row r="349" spans="1:49" ht="15" customHeight="1">
      <c r="A349" s="373"/>
      <c r="B349" s="371"/>
      <c r="C349" s="371"/>
      <c r="D349" s="371"/>
      <c r="E349" s="371"/>
      <c r="F349" s="371"/>
      <c r="G349" s="371"/>
      <c r="H349" s="371"/>
      <c r="I349" s="371"/>
      <c r="J349" s="371"/>
      <c r="K349" s="371"/>
      <c r="L349" s="371"/>
      <c r="M349" s="371"/>
      <c r="N349" s="371"/>
      <c r="O349" s="371"/>
      <c r="P349" s="371"/>
      <c r="Q349" s="371"/>
      <c r="R349" s="371"/>
      <c r="S349" s="371"/>
      <c r="T349" s="371"/>
      <c r="U349" s="371"/>
      <c r="V349" s="371"/>
      <c r="W349" s="371"/>
      <c r="X349" s="371"/>
      <c r="Y349" s="371"/>
      <c r="Z349" s="371"/>
      <c r="AA349" s="371"/>
      <c r="AB349" s="371"/>
      <c r="AC349" s="371"/>
      <c r="AD349" s="371"/>
      <c r="AE349" s="371"/>
      <c r="AF349" s="371"/>
      <c r="AG349" s="371"/>
      <c r="AH349" s="371"/>
      <c r="AI349" s="371"/>
      <c r="AJ349" s="371"/>
      <c r="AK349" s="371"/>
      <c r="AL349" s="371"/>
      <c r="AM349" s="371"/>
      <c r="AN349" s="371"/>
      <c r="AO349" s="371"/>
      <c r="AP349" s="371"/>
      <c r="AQ349" s="371"/>
      <c r="AR349" s="371"/>
      <c r="AS349" s="371"/>
      <c r="AT349" s="371"/>
      <c r="AU349" s="371"/>
      <c r="AV349" s="372"/>
      <c r="AW349" s="92"/>
    </row>
    <row r="350" spans="1:49" ht="15" customHeight="1">
      <c r="A350" s="374"/>
      <c r="B350" s="375"/>
      <c r="C350" s="375"/>
      <c r="D350" s="375"/>
      <c r="E350" s="375"/>
      <c r="F350" s="375"/>
      <c r="G350" s="375"/>
      <c r="H350" s="375"/>
      <c r="I350" s="375"/>
      <c r="J350" s="375"/>
      <c r="K350" s="375"/>
      <c r="L350" s="375"/>
      <c r="M350" s="375"/>
      <c r="N350" s="375"/>
      <c r="O350" s="375"/>
      <c r="P350" s="375"/>
      <c r="Q350" s="375"/>
      <c r="R350" s="375"/>
      <c r="S350" s="375"/>
      <c r="T350" s="375"/>
      <c r="U350" s="375"/>
      <c r="V350" s="375"/>
      <c r="W350" s="375"/>
      <c r="X350" s="375"/>
      <c r="Y350" s="375"/>
      <c r="Z350" s="375"/>
      <c r="AA350" s="375"/>
      <c r="AB350" s="375"/>
      <c r="AC350" s="375"/>
      <c r="AD350" s="375"/>
      <c r="AE350" s="375"/>
      <c r="AF350" s="375"/>
      <c r="AG350" s="375"/>
      <c r="AH350" s="375"/>
      <c r="AI350" s="375"/>
      <c r="AJ350" s="375"/>
      <c r="AK350" s="375"/>
      <c r="AL350" s="375"/>
      <c r="AM350" s="375"/>
      <c r="AN350" s="375"/>
      <c r="AO350" s="375"/>
      <c r="AP350" s="375"/>
      <c r="AQ350" s="375"/>
      <c r="AR350" s="375"/>
      <c r="AS350" s="375"/>
      <c r="AT350" s="375"/>
      <c r="AU350" s="375"/>
      <c r="AV350" s="376"/>
      <c r="AW350" s="92"/>
    </row>
  </sheetData>
  <dataConsolidate/>
  <mergeCells count="520">
    <mergeCell ref="A340:AV340"/>
    <mergeCell ref="A341:AV341"/>
    <mergeCell ref="A342:AV342"/>
    <mergeCell ref="A343:AV343"/>
    <mergeCell ref="A344:AV350"/>
    <mergeCell ref="D333:AR333"/>
    <mergeCell ref="A299:AV299"/>
    <mergeCell ref="A300:AV301"/>
    <mergeCell ref="A335:AU335"/>
    <mergeCell ref="D336:AR336"/>
    <mergeCell ref="D337:AR337"/>
    <mergeCell ref="D338:AR338"/>
    <mergeCell ref="A339:AV339"/>
    <mergeCell ref="A326:AV326"/>
    <mergeCell ref="A327:AV327"/>
    <mergeCell ref="D328:AR328"/>
    <mergeCell ref="D329:AQ329"/>
    <mergeCell ref="D330:AR330"/>
    <mergeCell ref="D331:AR331"/>
    <mergeCell ref="D332:AR332"/>
    <mergeCell ref="D334:AR334"/>
    <mergeCell ref="A302:AV302"/>
    <mergeCell ref="C315:V315"/>
    <mergeCell ref="A314:B314"/>
    <mergeCell ref="A100:X100"/>
    <mergeCell ref="Y100:AF100"/>
    <mergeCell ref="A99:X99"/>
    <mergeCell ref="Y99:AF99"/>
    <mergeCell ref="AG100:AN100"/>
    <mergeCell ref="AO100:AV100"/>
    <mergeCell ref="A104:X104"/>
    <mergeCell ref="A105:X105"/>
    <mergeCell ref="A107:X107"/>
    <mergeCell ref="Y104:AF104"/>
    <mergeCell ref="AG104:AN104"/>
    <mergeCell ref="AO104:AV104"/>
    <mergeCell ref="Y103:AF103"/>
    <mergeCell ref="AO107:AV107"/>
    <mergeCell ref="AO105:AV105"/>
    <mergeCell ref="Y105:AF105"/>
    <mergeCell ref="AG105:AN105"/>
    <mergeCell ref="A103:X103"/>
    <mergeCell ref="AO103:AV103"/>
    <mergeCell ref="AG108:AN108"/>
    <mergeCell ref="AO115:AV115"/>
    <mergeCell ref="A116:AV116"/>
    <mergeCell ref="A115:AN115"/>
    <mergeCell ref="A121:AV121"/>
    <mergeCell ref="A189:AN189"/>
    <mergeCell ref="AO189:AV189"/>
    <mergeCell ref="AO111:AV111"/>
    <mergeCell ref="A112:X112"/>
    <mergeCell ref="Y112:AF112"/>
    <mergeCell ref="AG112:AN112"/>
    <mergeCell ref="AO112:AV112"/>
    <mergeCell ref="A113:X113"/>
    <mergeCell ref="Y113:AF113"/>
    <mergeCell ref="AE127:AJ127"/>
    <mergeCell ref="AK127:AP127"/>
    <mergeCell ref="AQ127:AV127"/>
    <mergeCell ref="Y128:AD128"/>
    <mergeCell ref="AE128:AJ128"/>
    <mergeCell ref="A126:AV126"/>
    <mergeCell ref="R124:X124"/>
    <mergeCell ref="R125:X125"/>
    <mergeCell ref="AO144:AV144"/>
    <mergeCell ref="A152:X152"/>
    <mergeCell ref="A91:X91"/>
    <mergeCell ref="Y91:AF91"/>
    <mergeCell ref="Y92:AF92"/>
    <mergeCell ref="A96:X96"/>
    <mergeCell ref="A117:AN117"/>
    <mergeCell ref="AO120:AV120"/>
    <mergeCell ref="AO117:AV117"/>
    <mergeCell ref="AO118:AV118"/>
    <mergeCell ref="AO119:AV119"/>
    <mergeCell ref="A118:AN118"/>
    <mergeCell ref="A119:AN119"/>
    <mergeCell ref="A120:AN120"/>
    <mergeCell ref="A109:AV109"/>
    <mergeCell ref="A110:X110"/>
    <mergeCell ref="Y110:AF110"/>
    <mergeCell ref="AG110:AN110"/>
    <mergeCell ref="AO110:AV110"/>
    <mergeCell ref="AG113:AN113"/>
    <mergeCell ref="AO113:AV113"/>
    <mergeCell ref="A106:AV106"/>
    <mergeCell ref="AG103:AN103"/>
    <mergeCell ref="AO108:AV108"/>
    <mergeCell ref="A108:X108"/>
    <mergeCell ref="Y108:AF108"/>
    <mergeCell ref="A97:X97"/>
    <mergeCell ref="Y96:AF96"/>
    <mergeCell ref="AG96:AN96"/>
    <mergeCell ref="AO96:AV96"/>
    <mergeCell ref="Y94:AF94"/>
    <mergeCell ref="AG94:AN94"/>
    <mergeCell ref="Y95:AF95"/>
    <mergeCell ref="AG95:AN95"/>
    <mergeCell ref="AO95:AV95"/>
    <mergeCell ref="A84:X84"/>
    <mergeCell ref="A85:X85"/>
    <mergeCell ref="A86:X86"/>
    <mergeCell ref="Y84:AJ84"/>
    <mergeCell ref="AK84:AV84"/>
    <mergeCell ref="Y85:AJ85"/>
    <mergeCell ref="AK85:AV85"/>
    <mergeCell ref="Y86:AJ86"/>
    <mergeCell ref="AK86:AV86"/>
    <mergeCell ref="AQ77:AV77"/>
    <mergeCell ref="AK77:AP77"/>
    <mergeCell ref="AE77:AJ77"/>
    <mergeCell ref="W77:AD77"/>
    <mergeCell ref="AQ78:AV78"/>
    <mergeCell ref="W79:AD79"/>
    <mergeCell ref="AE79:AJ79"/>
    <mergeCell ref="AK79:AP79"/>
    <mergeCell ref="AQ79:AV79"/>
    <mergeCell ref="W78:AD78"/>
    <mergeCell ref="AE78:AJ78"/>
    <mergeCell ref="AK78:AP78"/>
    <mergeCell ref="AK80:AP80"/>
    <mergeCell ref="AQ80:AV80"/>
    <mergeCell ref="A80:AJ80"/>
    <mergeCell ref="Y83:AJ83"/>
    <mergeCell ref="AK83:AV83"/>
    <mergeCell ref="A83:X83"/>
    <mergeCell ref="A102:X102"/>
    <mergeCell ref="Y102:AF102"/>
    <mergeCell ref="A82:AV82"/>
    <mergeCell ref="AO94:AV94"/>
    <mergeCell ref="A101:AV101"/>
    <mergeCell ref="A98:AV98"/>
    <mergeCell ref="A95:X95"/>
    <mergeCell ref="A94:X94"/>
    <mergeCell ref="AG102:AN102"/>
    <mergeCell ref="AO102:AV102"/>
    <mergeCell ref="AO91:AV91"/>
    <mergeCell ref="AG91:AN91"/>
    <mergeCell ref="Y97:AF97"/>
    <mergeCell ref="AG97:AN97"/>
    <mergeCell ref="AO97:AV97"/>
    <mergeCell ref="A92:X92"/>
    <mergeCell ref="AG99:AN99"/>
    <mergeCell ref="AO99:AV99"/>
    <mergeCell ref="AE125:AJ125"/>
    <mergeCell ref="AK125:AP125"/>
    <mergeCell ref="AQ125:AV125"/>
    <mergeCell ref="AO145:AV145"/>
    <mergeCell ref="A145:X145"/>
    <mergeCell ref="Y145:AF145"/>
    <mergeCell ref="AG145:AN145"/>
    <mergeCell ref="A132:Q132"/>
    <mergeCell ref="R132:X132"/>
    <mergeCell ref="A133:Q133"/>
    <mergeCell ref="R133:X133"/>
    <mergeCell ref="Y142:AF142"/>
    <mergeCell ref="AG142:AN142"/>
    <mergeCell ref="Y133:AD133"/>
    <mergeCell ref="AG144:AN144"/>
    <mergeCell ref="Y131:AD131"/>
    <mergeCell ref="A137:AV137"/>
    <mergeCell ref="A138:AV138"/>
    <mergeCell ref="Y141:AF141"/>
    <mergeCell ref="AG141:AN141"/>
    <mergeCell ref="AO141:AV141"/>
    <mergeCell ref="AO135:AV135"/>
    <mergeCell ref="A139:X139"/>
    <mergeCell ref="AO169:AV169"/>
    <mergeCell ref="AO170:AV170"/>
    <mergeCell ref="A111:X111"/>
    <mergeCell ref="Y111:AF111"/>
    <mergeCell ref="AG111:AN111"/>
    <mergeCell ref="AQ129:AV129"/>
    <mergeCell ref="AE131:AJ131"/>
    <mergeCell ref="AK131:AP131"/>
    <mergeCell ref="AQ131:AV131"/>
    <mergeCell ref="AQ133:AV133"/>
    <mergeCell ref="AO159:AV159"/>
    <mergeCell ref="AO155:AV155"/>
    <mergeCell ref="A158:AV158"/>
    <mergeCell ref="A140:X140"/>
    <mergeCell ref="Y140:AF140"/>
    <mergeCell ref="AG140:AN140"/>
    <mergeCell ref="AO140:AV140"/>
    <mergeCell ref="A144:X144"/>
    <mergeCell ref="Y144:AF144"/>
    <mergeCell ref="Y132:AD132"/>
    <mergeCell ref="Y152:AF152"/>
    <mergeCell ref="AG152:AN152"/>
    <mergeCell ref="AO152:AV152"/>
    <mergeCell ref="A150:X150"/>
    <mergeCell ref="AO171:AV171"/>
    <mergeCell ref="AO180:AV180"/>
    <mergeCell ref="AO181:AV181"/>
    <mergeCell ref="A173:AV173"/>
    <mergeCell ref="A171:AN171"/>
    <mergeCell ref="A170:AN170"/>
    <mergeCell ref="A169:AN169"/>
    <mergeCell ref="A168:AV168"/>
    <mergeCell ref="A146:X146"/>
    <mergeCell ref="Y146:AF146"/>
    <mergeCell ref="AG146:AN146"/>
    <mergeCell ref="AO146:AV146"/>
    <mergeCell ref="AO156:AV156"/>
    <mergeCell ref="A154:AN154"/>
    <mergeCell ref="Y150:AF150"/>
    <mergeCell ref="AG150:AN150"/>
    <mergeCell ref="AO175:AV175"/>
    <mergeCell ref="A176:AN176"/>
    <mergeCell ref="AO176:AV176"/>
    <mergeCell ref="A177:AN177"/>
    <mergeCell ref="AO177:AV177"/>
    <mergeCell ref="A178:AV178"/>
    <mergeCell ref="A149:X149"/>
    <mergeCell ref="Y149:AF149"/>
    <mergeCell ref="AE76:AJ76"/>
    <mergeCell ref="AK76:AP76"/>
    <mergeCell ref="AQ76:AV76"/>
    <mergeCell ref="AE132:AJ132"/>
    <mergeCell ref="AK132:AP132"/>
    <mergeCell ref="AQ132:AV132"/>
    <mergeCell ref="A131:X131"/>
    <mergeCell ref="A127:X127"/>
    <mergeCell ref="A128:Q128"/>
    <mergeCell ref="R128:X128"/>
    <mergeCell ref="A129:Q129"/>
    <mergeCell ref="R129:X129"/>
    <mergeCell ref="A130:AV130"/>
    <mergeCell ref="Y129:AD129"/>
    <mergeCell ref="AK128:AP128"/>
    <mergeCell ref="AQ128:AV128"/>
    <mergeCell ref="AE129:AJ129"/>
    <mergeCell ref="AK129:AP129"/>
    <mergeCell ref="A124:Q124"/>
    <mergeCell ref="A125:Q125"/>
    <mergeCell ref="Y124:AD124"/>
    <mergeCell ref="AE124:AJ124"/>
    <mergeCell ref="AK124:AP124"/>
    <mergeCell ref="Y125:AD125"/>
    <mergeCell ref="AQ124:AV124"/>
    <mergeCell ref="AJ14:AV14"/>
    <mergeCell ref="AJ15:AV16"/>
    <mergeCell ref="A2:AV2"/>
    <mergeCell ref="S13:AI13"/>
    <mergeCell ref="S14:AI20"/>
    <mergeCell ref="AJ6:AV7"/>
    <mergeCell ref="A1:AV1"/>
    <mergeCell ref="A21:AV21"/>
    <mergeCell ref="S4:AI7"/>
    <mergeCell ref="S9:AI12"/>
    <mergeCell ref="A13:R13"/>
    <mergeCell ref="A14:R20"/>
    <mergeCell ref="A4:R12"/>
    <mergeCell ref="A3:R3"/>
    <mergeCell ref="S3:AI3"/>
    <mergeCell ref="AJ3:AV4"/>
    <mergeCell ref="AJ5:AV5"/>
    <mergeCell ref="S8:AI8"/>
    <mergeCell ref="AJ8:AV8"/>
    <mergeCell ref="AJ11:AV11"/>
    <mergeCell ref="AJ9:AV10"/>
    <mergeCell ref="AJ12:AV13"/>
    <mergeCell ref="A38:AV38"/>
    <mergeCell ref="AG149:AN149"/>
    <mergeCell ref="AO149:AV149"/>
    <mergeCell ref="A167:AN167"/>
    <mergeCell ref="A135:AN135"/>
    <mergeCell ref="AG139:AN139"/>
    <mergeCell ref="AO139:AV139"/>
    <mergeCell ref="AO150:AV150"/>
    <mergeCell ref="A148:AV148"/>
    <mergeCell ref="AO142:AV142"/>
    <mergeCell ref="A142:X142"/>
    <mergeCell ref="A159:AF159"/>
    <mergeCell ref="AG160:AN160"/>
    <mergeCell ref="AO160:AV160"/>
    <mergeCell ref="A141:X141"/>
    <mergeCell ref="AO164:AV164"/>
    <mergeCell ref="AO165:AV165"/>
    <mergeCell ref="AO166:AV166"/>
    <mergeCell ref="AO167:AV167"/>
    <mergeCell ref="Y139:AF139"/>
    <mergeCell ref="A184:AV184"/>
    <mergeCell ref="AO179:AV179"/>
    <mergeCell ref="AO188:AV188"/>
    <mergeCell ref="AO182:AV182"/>
    <mergeCell ref="AO185:AV185"/>
    <mergeCell ref="A185:AN185"/>
    <mergeCell ref="A186:AN186"/>
    <mergeCell ref="A187:AN187"/>
    <mergeCell ref="A188:AN188"/>
    <mergeCell ref="AO186:AV186"/>
    <mergeCell ref="AO187:AV187"/>
    <mergeCell ref="A182:AN182"/>
    <mergeCell ref="A181:AN181"/>
    <mergeCell ref="A180:AN180"/>
    <mergeCell ref="A179:AN179"/>
    <mergeCell ref="A29:AV29"/>
    <mergeCell ref="R33:AH33"/>
    <mergeCell ref="AI33:AV33"/>
    <mergeCell ref="A33:Q33"/>
    <mergeCell ref="A34:Q34"/>
    <mergeCell ref="AI34:AV34"/>
    <mergeCell ref="AI35:AV35"/>
    <mergeCell ref="AI36:AV37"/>
    <mergeCell ref="R36:AH36"/>
    <mergeCell ref="R37:AH37"/>
    <mergeCell ref="A35:Q35"/>
    <mergeCell ref="A36:Q37"/>
    <mergeCell ref="A32:AV32"/>
    <mergeCell ref="AK26:AV27"/>
    <mergeCell ref="A23:AJ27"/>
    <mergeCell ref="AJ17:AQ17"/>
    <mergeCell ref="AJ18:AQ18"/>
    <mergeCell ref="AJ19:AQ19"/>
    <mergeCell ref="AJ20:AQ20"/>
    <mergeCell ref="AR18:AY18"/>
    <mergeCell ref="AR20:AV20"/>
    <mergeCell ref="AR19:AV19"/>
    <mergeCell ref="AR17:AV17"/>
    <mergeCell ref="A22:AJ22"/>
    <mergeCell ref="AK22:AV25"/>
    <mergeCell ref="U58:AD58"/>
    <mergeCell ref="A56:AV56"/>
    <mergeCell ref="A57:B57"/>
    <mergeCell ref="A58:B58"/>
    <mergeCell ref="A63:B63"/>
    <mergeCell ref="A64:B64"/>
    <mergeCell ref="AP63:AV63"/>
    <mergeCell ref="C64:T64"/>
    <mergeCell ref="AP64:AV64"/>
    <mergeCell ref="U59:AD59"/>
    <mergeCell ref="U60:AD60"/>
    <mergeCell ref="U61:AD61"/>
    <mergeCell ref="U62:AD62"/>
    <mergeCell ref="U63:AD63"/>
    <mergeCell ref="U64:AD64"/>
    <mergeCell ref="AE58:AO58"/>
    <mergeCell ref="AE59:AO59"/>
    <mergeCell ref="AE60:AO60"/>
    <mergeCell ref="AE61:AO61"/>
    <mergeCell ref="AE62:AO62"/>
    <mergeCell ref="A59:B59"/>
    <mergeCell ref="A60:B60"/>
    <mergeCell ref="A61:B61"/>
    <mergeCell ref="A62:B62"/>
    <mergeCell ref="A65:B65"/>
    <mergeCell ref="A66:B66"/>
    <mergeCell ref="A67:B67"/>
    <mergeCell ref="A68:B68"/>
    <mergeCell ref="A39:AV51"/>
    <mergeCell ref="AE63:AO63"/>
    <mergeCell ref="AE64:AO64"/>
    <mergeCell ref="AP60:AV60"/>
    <mergeCell ref="C61:T61"/>
    <mergeCell ref="AP61:AV61"/>
    <mergeCell ref="C62:T62"/>
    <mergeCell ref="AP62:AV62"/>
    <mergeCell ref="AP57:AV57"/>
    <mergeCell ref="C58:T58"/>
    <mergeCell ref="AP58:AV58"/>
    <mergeCell ref="C59:T59"/>
    <mergeCell ref="AP59:AV59"/>
    <mergeCell ref="C57:T57"/>
    <mergeCell ref="C60:T60"/>
    <mergeCell ref="C63:T63"/>
    <mergeCell ref="A52:AV52"/>
    <mergeCell ref="A53:AV55"/>
    <mergeCell ref="U57:AD57"/>
    <mergeCell ref="AE57:AO57"/>
    <mergeCell ref="AP65:AV65"/>
    <mergeCell ref="C66:T66"/>
    <mergeCell ref="U65:AD65"/>
    <mergeCell ref="U66:AD66"/>
    <mergeCell ref="C68:T68"/>
    <mergeCell ref="U67:AD67"/>
    <mergeCell ref="U68:AD68"/>
    <mergeCell ref="U69:AD69"/>
    <mergeCell ref="AE65:AO65"/>
    <mergeCell ref="AE66:AO66"/>
    <mergeCell ref="AE67:AO67"/>
    <mergeCell ref="C65:T65"/>
    <mergeCell ref="C67:T67"/>
    <mergeCell ref="A218:AV221"/>
    <mergeCell ref="A224:AV229"/>
    <mergeCell ref="A230:AV230"/>
    <mergeCell ref="A231:AV236"/>
    <mergeCell ref="B193:AV193"/>
    <mergeCell ref="AP66:AV66"/>
    <mergeCell ref="AP67:AV67"/>
    <mergeCell ref="AP68:AV68"/>
    <mergeCell ref="AP69:AR69"/>
    <mergeCell ref="AS69:AV69"/>
    <mergeCell ref="A69:C69"/>
    <mergeCell ref="D69:T69"/>
    <mergeCell ref="O79:V79"/>
    <mergeCell ref="Y107:AF107"/>
    <mergeCell ref="AG107:AN107"/>
    <mergeCell ref="AO172:AV172"/>
    <mergeCell ref="A172:AN172"/>
    <mergeCell ref="A147:X147"/>
    <mergeCell ref="Y147:AF147"/>
    <mergeCell ref="AG147:AN147"/>
    <mergeCell ref="AO147:AV147"/>
    <mergeCell ref="G77:N77"/>
    <mergeCell ref="A134:AV134"/>
    <mergeCell ref="A75:AV75"/>
    <mergeCell ref="A268:AV273"/>
    <mergeCell ref="Y123:AD123"/>
    <mergeCell ref="AE123:AJ123"/>
    <mergeCell ref="AK123:AP123"/>
    <mergeCell ref="AQ123:AV123"/>
    <mergeCell ref="A123:X123"/>
    <mergeCell ref="A166:AN166"/>
    <mergeCell ref="A165:AN165"/>
    <mergeCell ref="A164:AN164"/>
    <mergeCell ref="A155:AN155"/>
    <mergeCell ref="A156:AN156"/>
    <mergeCell ref="A160:AF160"/>
    <mergeCell ref="AO154:AV154"/>
    <mergeCell ref="AG159:AN159"/>
    <mergeCell ref="A151:X151"/>
    <mergeCell ref="Y151:AF151"/>
    <mergeCell ref="AG151:AN151"/>
    <mergeCell ref="AO151:AV151"/>
    <mergeCell ref="A153:AV153"/>
    <mergeCell ref="A191:AV191"/>
    <mergeCell ref="A192:AV192"/>
    <mergeCell ref="A174:AN174"/>
    <mergeCell ref="AO174:AV174"/>
    <mergeCell ref="A175:AN175"/>
    <mergeCell ref="A253:AV253"/>
    <mergeCell ref="A254:AV259"/>
    <mergeCell ref="A260:AV260"/>
    <mergeCell ref="A261:AV266"/>
    <mergeCell ref="A267:AV267"/>
    <mergeCell ref="A122:AV122"/>
    <mergeCell ref="A88:AV88"/>
    <mergeCell ref="A89:AV89"/>
    <mergeCell ref="A90:AV90"/>
    <mergeCell ref="AG92:AN92"/>
    <mergeCell ref="AO92:AV92"/>
    <mergeCell ref="A237:AV237"/>
    <mergeCell ref="A238:AV243"/>
    <mergeCell ref="A222:AV222"/>
    <mergeCell ref="A223:AV223"/>
    <mergeCell ref="A163:AV163"/>
    <mergeCell ref="A162:AV162"/>
    <mergeCell ref="A143:AV143"/>
    <mergeCell ref="A114:AV114"/>
    <mergeCell ref="A93:AV93"/>
    <mergeCell ref="Y127:AD127"/>
    <mergeCell ref="AE133:AJ133"/>
    <mergeCell ref="AK133:AP133"/>
    <mergeCell ref="B194:AV194"/>
    <mergeCell ref="AL314:AV314"/>
    <mergeCell ref="A306:AV306"/>
    <mergeCell ref="A307:AV307"/>
    <mergeCell ref="A308:AV308"/>
    <mergeCell ref="A313:AV313"/>
    <mergeCell ref="A298:AV298"/>
    <mergeCell ref="A305:AV305"/>
    <mergeCell ref="A275:AV275"/>
    <mergeCell ref="A277:AV277"/>
    <mergeCell ref="A278:AV283"/>
    <mergeCell ref="A276:AV276"/>
    <mergeCell ref="A285:AV290"/>
    <mergeCell ref="A291:AV291"/>
    <mergeCell ref="A292:AV297"/>
    <mergeCell ref="A303:AV304"/>
    <mergeCell ref="A309:AV312"/>
    <mergeCell ref="A284:AV284"/>
    <mergeCell ref="C314:V314"/>
    <mergeCell ref="W314:AD314"/>
    <mergeCell ref="AE314:AK314"/>
    <mergeCell ref="A324:AV324"/>
    <mergeCell ref="A325:AV325"/>
    <mergeCell ref="A317:B317"/>
    <mergeCell ref="C317:V317"/>
    <mergeCell ref="W317:AD317"/>
    <mergeCell ref="AE317:AK317"/>
    <mergeCell ref="AL317:AV317"/>
    <mergeCell ref="A320:AV320"/>
    <mergeCell ref="A321:AV321"/>
    <mergeCell ref="A322:AV322"/>
    <mergeCell ref="A323:AV323"/>
    <mergeCell ref="W315:AD315"/>
    <mergeCell ref="AE315:AK315"/>
    <mergeCell ref="AL315:AV315"/>
    <mergeCell ref="A315:B315"/>
    <mergeCell ref="A316:B316"/>
    <mergeCell ref="C316:V316"/>
    <mergeCell ref="W316:AD316"/>
    <mergeCell ref="AE316:AK316"/>
    <mergeCell ref="AL316:AV316"/>
    <mergeCell ref="A244:AV246"/>
    <mergeCell ref="A247:AV251"/>
    <mergeCell ref="G78:N78"/>
    <mergeCell ref="G79:N79"/>
    <mergeCell ref="G76:N76"/>
    <mergeCell ref="A76:F76"/>
    <mergeCell ref="A30:L30"/>
    <mergeCell ref="M30:X30"/>
    <mergeCell ref="Y30:AJ30"/>
    <mergeCell ref="AK30:AV30"/>
    <mergeCell ref="A31:L31"/>
    <mergeCell ref="M31:X31"/>
    <mergeCell ref="Y31:AJ31"/>
    <mergeCell ref="AK31:AV31"/>
    <mergeCell ref="R34:AH35"/>
    <mergeCell ref="A71:AV71"/>
    <mergeCell ref="A72:AV73"/>
    <mergeCell ref="O78:V78"/>
    <mergeCell ref="O77:V77"/>
    <mergeCell ref="O76:V76"/>
    <mergeCell ref="W76:AD76"/>
    <mergeCell ref="AE68:AO68"/>
    <mergeCell ref="AE69:AO69"/>
    <mergeCell ref="A70:AV70"/>
  </mergeCells>
  <dataValidations xWindow="1463" yWindow="438" count="22">
    <dataValidation allowBlank="1" showInputMessage="1" showErrorMessage="1" prompt="Wpisz długość infrastruktury, po której odbywa się ruch rowerów poza jezdnią, z dokładnością do 1 m" sqref="Y140:AN140 Y150:AN150 Y145:AN145"/>
    <dataValidation allowBlank="1" showInputMessage="1" showErrorMessage="1" prompt="Wpisz długość pasa ruchu dla rowerów z dokładnością do 1 m" sqref="Y141:AN141 Y146:AN146 Y151:AN151"/>
    <dataValidation allowBlank="1" showInputMessage="1" showErrorMessage="1" prompt="Wpisz długość z dokładnością do 1 m" sqref="AO164:AV166 AO174:AV176 AW164:AW167 AW174:AW177 AW169:AW172 AO169:AV171"/>
    <dataValidation type="list" allowBlank="1" showInputMessage="1" showErrorMessage="1" prompt="Wybierz z listy" sqref="AW188:AW189">
      <formula1>$A$201:$A$205</formula1>
    </dataValidation>
    <dataValidation type="list" allowBlank="1" showInputMessage="1" showErrorMessage="1" prompt="Wybierz z listy" sqref="AW193:AW194">
      <formula1>$A$207:$A$215</formula1>
    </dataValidation>
    <dataValidation type="list" allowBlank="1" showInputMessage="1" showErrorMessage="1" prompt="Wybierz z listy" sqref="B193:AV194">
      <formula1>$A$207:$A$216</formula1>
    </dataValidation>
    <dataValidation allowBlank="1" showErrorMessage="1" prompt="Wpisz długość z dokładnością do 1 m" sqref="AO167:AV167 AO172:AV172 AO177:AV177"/>
    <dataValidation type="list" allowBlank="1" showInputMessage="1" showErrorMessage="1" prompt="Wybierz z listy" sqref="R124 R128 R132">
      <formula1>$AN$202:$AN$203</formula1>
    </dataValidation>
    <dataValidation allowBlank="1" showInputMessage="1" showErrorMessage="1" prompt="Wpisz długość chodnika z dokładnością do 1 m" sqref="Y94:AN94 Y96:AN96 Y110:AN110 Y112:AN112 Y102:AN102 Y104:AN104"/>
    <dataValidation allowBlank="1" showInputMessage="1" showErrorMessage="1" prompt="Wpisz długość chodnika z dokładnością do 1 m_x000a_(może wymagać zgody na odstępstwo)" sqref="Y95:AN95 Y97:AN97 Y113:AN113 Y111:AN111 Y105:AN105 Y103:AN103"/>
    <dataValidation type="list" allowBlank="1" showInputMessage="1" showErrorMessage="1" prompt="Wybierz z listy" sqref="G77:N79">
      <formula1>$AB$200:$AB$202</formula1>
    </dataValidation>
    <dataValidation type="textLength" allowBlank="1" showInputMessage="1" showErrorMessage="1" prompt="Wpisz nr drogi w formacie:_x000a_0000N - dla drogi powiatowej_x000a_000000N - dla drogi gminnej" sqref="W77:AD79">
      <formula1>5</formula1>
      <formula2>7</formula2>
    </dataValidation>
    <dataValidation type="list" allowBlank="1" showInputMessage="1" showErrorMessage="1" prompt="Wybierz z listy" sqref="O77:V77 AJ17:AQ17">
      <formula1>$AB$197:$AB$198</formula1>
    </dataValidation>
    <dataValidation type="list" allowBlank="1" showInputMessage="1" showErrorMessage="1" prompt="Wybierz z listy" sqref="AE77:AJ79">
      <formula1>$AL$197:$AL$201</formula1>
    </dataValidation>
    <dataValidation allowBlank="1" showInputMessage="1" showErrorMessage="1" prompt="Wpisz długość odcinka drogi z dokładnością do 1 m" sqref="AK77:AP79"/>
    <dataValidation type="list" allowBlank="1" showInputMessage="1" showErrorMessage="1" prompt="Wybierz z listy" sqref="Y84:AJ86">
      <formula1>$AB$203:$AB$205</formula1>
    </dataValidation>
    <dataValidation type="list" allowBlank="1" showInputMessage="1" showErrorMessage="1" prompt="Wybierz z listy" sqref="AK84:AW86">
      <formula1>$AH$197:$AH$204</formula1>
    </dataValidation>
    <dataValidation type="list" allowBlank="1" showInputMessage="1" showErrorMessage="1" prompt="Wybierz z listy" sqref="R125:X125 R129:X129 R133:X133">
      <formula1>$AN$197:$AN$201</formula1>
    </dataValidation>
    <dataValidation allowBlank="1" showInputMessage="1" showErrorMessage="1" prompt="Wpisz długość pobocza z dokładnością do 1 m" sqref="Y124:AJ125 Y132:AJ133 Y128:AJ129"/>
    <dataValidation allowBlank="1" showInputMessage="1" showErrorMessage="1" prompt="Wpisz nr drogi w formacie:_x000a_0000N - dla drogi powiatowej_x000a_000000N - dla drogi gminnej" sqref="AR17:AY20"/>
    <dataValidation allowBlank="1" showInputMessage="1" showErrorMessage="1" prompt="Wpisz łączną długość, zgodnie z kilometrażem, z dokładnością do 1 m._x000a_Uwaga! Wartość musi być zgodną z wartością podaną w kryterium 1 (pkt 12)!" sqref="A31 M31 Y31"/>
    <dataValidation allowBlank="1" showErrorMessage="1" prompt="Wpisz łączną długość, zgodnie z kilometrażem, z dokładnością do 1 m._x000a_Uwaga! Wartość musi być zgodną z wartością podaną w kryterium 1 (pkt 12)!" sqref="AK31:AV31"/>
  </dataValidations>
  <pageMargins left="0.47244094488188981" right="0.47244094488188981" top="0.47244094488188981" bottom="0.47244094488188981" header="0.31496062992125984" footer="0.31496062992125984"/>
  <pageSetup paperSize="9" scale="90" fitToHeight="0" orientation="landscape" r:id="rId1"/>
  <headerFooter>
    <oddHeader xml:space="preserve">&amp;C
</oddHeader>
  </headerFooter>
  <rowBreaks count="9" manualBreakCount="9">
    <brk id="37" max="47" man="1"/>
    <brk id="69" max="47" man="1"/>
    <brk id="105" max="47" man="1"/>
    <brk id="142" max="47" man="1"/>
    <brk id="172" max="47" man="1"/>
    <brk id="229" max="47" man="1"/>
    <brk id="266" max="47" man="1"/>
    <brk id="304" max="47" man="1"/>
    <brk id="338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PRB-Wniosek</vt:lpstr>
      <vt:lpstr>'PRB-Wniosek'!Obszar_wydruku</vt:lpstr>
      <vt:lpstr>'PRB-Wniosek'!OLE_LINK1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Martyna Kazmierczak-Bula</cp:lastModifiedBy>
  <cp:lastPrinted>2017-08-01T07:51:17Z</cp:lastPrinted>
  <dcterms:created xsi:type="dcterms:W3CDTF">2016-04-10T09:57:25Z</dcterms:created>
  <dcterms:modified xsi:type="dcterms:W3CDTF">2017-08-01T08:04:34Z</dcterms:modified>
</cp:coreProperties>
</file>