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gram_Rozwoju_Gminnej_iPowiatowej\2017\zmiana uchwały\Dokumenty wykonawcze 2017\01_08_2017\FINAL_do_zatwierdzenia\"/>
    </mc:Choice>
  </mc:AlternateContent>
  <bookViews>
    <workbookView xWindow="120" yWindow="420" windowWidth="19320" windowHeight="7695"/>
  </bookViews>
  <sheets>
    <sheet name="PRB-Wniosek" sheetId="3" r:id="rId1"/>
  </sheets>
  <definedNames>
    <definedName name="_xlnm.Print_Area" localSheetId="0">'PRB-Wniosek'!$A$1:$AV$350</definedName>
    <definedName name="OLE_LINK1" localSheetId="0">'PRB-Wniosek'!$A$29</definedName>
  </definedNames>
  <calcPr calcId="152511"/>
</workbook>
</file>

<file path=xl/calcChain.xml><?xml version="1.0" encoding="utf-8"?>
<calcChain xmlns="http://schemas.openxmlformats.org/spreadsheetml/2006/main">
  <c r="AK31" i="3" l="1"/>
  <c r="AO189" i="3"/>
  <c r="AO177" i="3"/>
  <c r="AO172" i="3"/>
  <c r="AO167" i="3"/>
  <c r="AJ20" i="3"/>
  <c r="AJ19" i="3"/>
  <c r="AJ18" i="3" l="1"/>
  <c r="AE69" i="3" l="1"/>
  <c r="U69" i="3"/>
  <c r="AS69" i="3" l="1"/>
  <c r="AQ77" i="3"/>
  <c r="O78" i="3"/>
  <c r="AQ78" i="3"/>
  <c r="O79" i="3"/>
  <c r="AQ79" i="3"/>
  <c r="AK80" i="3"/>
  <c r="Y92" i="3"/>
  <c r="AG92" i="3"/>
  <c r="AO94" i="3"/>
  <c r="AO95" i="3"/>
  <c r="AO96" i="3"/>
  <c r="AO97" i="3"/>
  <c r="Y100" i="3"/>
  <c r="AG100" i="3"/>
  <c r="AO102" i="3"/>
  <c r="AO103" i="3"/>
  <c r="AO104" i="3"/>
  <c r="AO105" i="3"/>
  <c r="Y108" i="3"/>
  <c r="AG108" i="3"/>
  <c r="AO110" i="3"/>
  <c r="AO111" i="3"/>
  <c r="AO112" i="3"/>
  <c r="AO113" i="3"/>
  <c r="AK124" i="3"/>
  <c r="AK125" i="3"/>
  <c r="AK128" i="3"/>
  <c r="AK129" i="3"/>
  <c r="AK132" i="3"/>
  <c r="AK133" i="3"/>
  <c r="AO140" i="3"/>
  <c r="AO141" i="3"/>
  <c r="Y142" i="3"/>
  <c r="AG142" i="3"/>
  <c r="AQ80" i="3" l="1"/>
  <c r="AO179" i="3"/>
  <c r="AO180" i="3"/>
  <c r="AO181" i="3"/>
  <c r="AO182" i="3"/>
  <c r="AO92" i="3"/>
  <c r="AO142" i="3"/>
  <c r="AQ128" i="3"/>
  <c r="AQ133" i="3"/>
  <c r="AQ125" i="3"/>
  <c r="AO100" i="3"/>
  <c r="AQ129" i="3"/>
  <c r="AQ132" i="3"/>
  <c r="AQ124" i="3"/>
  <c r="AO108" i="3"/>
  <c r="AO160" i="3"/>
  <c r="AG152" i="3"/>
  <c r="Y152" i="3"/>
  <c r="AG147" i="3"/>
  <c r="Y147" i="3"/>
  <c r="AO151" i="3"/>
  <c r="AO150" i="3"/>
  <c r="AO146" i="3"/>
  <c r="AO145" i="3"/>
  <c r="AO117" i="3" l="1"/>
  <c r="AO119" i="3"/>
  <c r="AO118" i="3"/>
  <c r="AO120" i="3"/>
  <c r="AO115" i="3"/>
  <c r="AO135" i="3" s="1"/>
  <c r="AO154" i="3"/>
  <c r="AO155" i="3"/>
  <c r="AO152" i="3"/>
  <c r="AO147" i="3" l="1"/>
  <c r="AO156" i="3" s="1"/>
</calcChain>
</file>

<file path=xl/sharedStrings.xml><?xml version="1.0" encoding="utf-8"?>
<sst xmlns="http://schemas.openxmlformats.org/spreadsheetml/2006/main" count="273" uniqueCount="185">
  <si>
    <t>RUCH PIESZYCH</t>
  </si>
  <si>
    <t>CHODNIKI</t>
  </si>
  <si>
    <t>POBOCZA</t>
  </si>
  <si>
    <t>w tym:</t>
  </si>
  <si>
    <t>powiatowa</t>
  </si>
  <si>
    <t>L</t>
  </si>
  <si>
    <t>gminna</t>
  </si>
  <si>
    <t>D</t>
  </si>
  <si>
    <t>JEZDNIE</t>
  </si>
  <si>
    <t>2,75 m</t>
  </si>
  <si>
    <t>RUCH ROWERÓW</t>
  </si>
  <si>
    <t>PRZYSTANKI KOMUNIKACYJNE</t>
  </si>
  <si>
    <t>ODWODNIENIE</t>
  </si>
  <si>
    <t>SKRZYŻOWANIA</t>
  </si>
  <si>
    <t>wojewódzkiej</t>
  </si>
  <si>
    <t>gminnej</t>
  </si>
  <si>
    <t>powiatowej</t>
  </si>
  <si>
    <t>krajowej</t>
  </si>
  <si>
    <t>przebudowa</t>
  </si>
  <si>
    <t>rozbudowa</t>
  </si>
  <si>
    <t>budowa</t>
  </si>
  <si>
    <t>1 × 2 (i więcej)</t>
  </si>
  <si>
    <t>2 × 2 (i więcej)</t>
  </si>
  <si>
    <t>1 × 1 (z mijankami)</t>
  </si>
  <si>
    <t>2,25 m</t>
  </si>
  <si>
    <t>2,50 m</t>
  </si>
  <si>
    <t>3,00 m</t>
  </si>
  <si>
    <t>3,25 m</t>
  </si>
  <si>
    <t>3,50 m</t>
  </si>
  <si>
    <t>GP</t>
  </si>
  <si>
    <t>Z</t>
  </si>
  <si>
    <t>G</t>
  </si>
  <si>
    <t>≥ 0,75 m</t>
  </si>
  <si>
    <t>≥ 1,00 m</t>
  </si>
  <si>
    <t>≥ 1,25 m</t>
  </si>
  <si>
    <t>≥ 1,50 m</t>
  </si>
  <si>
    <t>&gt; 3,50 m</t>
  </si>
  <si>
    <t xml:space="preserve"> -</t>
  </si>
  <si>
    <t>z czego:</t>
  </si>
  <si>
    <t>zgoda na odstępstwo</t>
  </si>
  <si>
    <t>strona lewa</t>
  </si>
  <si>
    <t>strona prawa</t>
  </si>
  <si>
    <t>Udział łącznej długości poboczy w łącznej długości odcinków drogi/dróg</t>
  </si>
  <si>
    <t>kategoria</t>
  </si>
  <si>
    <t>klasa</t>
  </si>
  <si>
    <t>numer</t>
  </si>
  <si>
    <t>długość [m]</t>
  </si>
  <si>
    <t>Odcinek nr 1</t>
  </si>
  <si>
    <t>Odcinek nr 2</t>
  </si>
  <si>
    <t>Odcinek nr 3</t>
  </si>
  <si>
    <t>Łącznie</t>
  </si>
  <si>
    <t>DANE PODSTAWOWE</t>
  </si>
  <si>
    <t>udział</t>
  </si>
  <si>
    <t>przekrój</t>
  </si>
  <si>
    <t>szerokość pasa ruchu</t>
  </si>
  <si>
    <t>Długość chodnika [m]</t>
  </si>
  <si>
    <t>Długość utwardzonego pobocza o szerokości [m]</t>
  </si>
  <si>
    <t>Długość gruntowego pobocza o szerokości [m]</t>
  </si>
  <si>
    <t>Udział łącznej długości chodników w łącznej długości odcinków drogi/dróg</t>
  </si>
  <si>
    <t>łącznie</t>
  </si>
  <si>
    <t>Poza jezdnią - długość [m]</t>
  </si>
  <si>
    <t>Po jezdni po pasie ruchu dla rowerów - długość [m]</t>
  </si>
  <si>
    <t>Po jezdni po ogólnodostępnym pasie ruchu - długość [m]</t>
  </si>
  <si>
    <t>Udział łącznej długości infrastruktury, po której odbywa się ruch rowerów poza jezdnią, w łącznej długości odcinków drogi/dróg</t>
  </si>
  <si>
    <t>Udział łącznej długości pasów ruchu dla rowerów w łącznej długości odcinków drogi/dróg</t>
  </si>
  <si>
    <t>Udział łącznej długości ogólnodostępnych pasów ruchu, po których odbywa się ruch rowerów po jezdni, w łącznej długości odcinków drogi/dróg</t>
  </si>
  <si>
    <t>Łączna liczba przystanków komunikacyjnych na wszystkich odcinkach drogi/dróg [szt.]</t>
  </si>
  <si>
    <t>w tym liczba przystanków wyposażonych w perony [szt.]</t>
  </si>
  <si>
    <t>ROZWIĄZANIA DODATKOWE/SPECJALNE</t>
  </si>
  <si>
    <t>Zadanie obejmuje:</t>
  </si>
  <si>
    <t>1)</t>
  </si>
  <si>
    <t>2)</t>
  </si>
  <si>
    <t>budowę/rozbudowę/przebudowę oświetlenia przejścia dla pieszych lub przejazdu dla rowerzystów</t>
  </si>
  <si>
    <t>budowę/rozbudowę/przebudowę przejścia dla pieszych lub przejazdu dla rowerzystów z wyspą dzielącą (tzw. azylem)</t>
  </si>
  <si>
    <t>budowę/rozbudowę/przebudowę wyniesionego przejścia dla pieszych lub przejazdu dla rowerzystów</t>
  </si>
  <si>
    <t>budowę/rozbudowę/przebudowę oznakowania aktywnego lub sygnalizacji ostrzegawczej na przejściu dla pieszych lub na przejeździe dla rowerzystów</t>
  </si>
  <si>
    <t>budowę/rozbudowę/przebudowę oznakowania aktywnego na dojeździe do przejazdu kolejowo-drogowego</t>
  </si>
  <si>
    <t>budowę/rozbudowę/przebudowę drogi na dojeździe do przejazdu kolejowego-drogowego kategorii "D" lub "C"</t>
  </si>
  <si>
    <t>budowę/rozbudowę/przebudowę wyspy dzielącej na jezdni, wraz z odgięciem toru jazdy, na wjeździe do miejscowości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</si>
  <si>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</si>
  <si>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</si>
  <si>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</si>
  <si>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</si>
  <si>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</si>
  <si>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</si>
  <si>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MIEJSCOWOŚĆ</t>
  </si>
  <si>
    <t>4. KATEGORIA I NUMER DROGI</t>
  </si>
  <si>
    <t>(powiatowa/gminna)</t>
  </si>
  <si>
    <t>2. NAZWA JEDNOSTKI S. T. - wnioskodawca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</si>
  <si>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</si>
  <si>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</si>
  <si>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</si>
  <si>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</si>
  <si>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</si>
  <si>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</si>
  <si>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UWAGA: PRZED WYPEŁNIENIEM NALEŻY ZAPOZNAĆ SIĘ Z INSTRUKCJĄ WYPEŁNIANIA WNIOSKU</t>
  </si>
  <si>
    <t>5. NAZWA ZADANIA</t>
  </si>
  <si>
    <t>OGÓŁEM</t>
  </si>
  <si>
    <t>PRZEBUDOWA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</si>
  <si>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</si>
  <si>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</si>
  <si>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</si>
  <si>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</si>
  <si>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</si>
  <si>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</si>
  <si>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</si>
  <si>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</si>
  <si>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</si>
  <si>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</si>
  <si>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</si>
  <si>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</si>
  <si>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</si>
  <si>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</si>
  <si>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</si>
  <si>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</si>
  <si>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</si>
  <si>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</si>
  <si>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</si>
  <si>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</si>
  <si>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</si>
  <si>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</si>
  <si>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</si>
  <si>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</si>
  <si>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</si>
  <si>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</si>
  <si>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</si>
  <si>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</si>
  <si>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</si>
  <si>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</si>
  <si>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</si>
  <si>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</si>
  <si>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</si>
  <si>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</si>
  <si>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</si>
  <si>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</si>
  <si>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</si>
  <si>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a) decyzja o pozwoleniu na budowę  / decyzja o zezwoleniu na realizację inwestycji drogowej,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</si>
  <si>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zaliczone, </t>
  </si>
  <si>
    <t>UDZIAŁ W KOSZTACH ZADANIA [%]</t>
  </si>
  <si>
    <t>WNIOSEK O DOFINANSOWANIE                                                                                                                                                                                                                         W RAMACH PROGRAMU ROZWOJU GMINNEJ I POWIATOWEJ INFRASTRUKTURY DROGOWEJ NA LATA 2016-2019                                                        (PRB-WNIOSEK)</t>
  </si>
  <si>
    <t>budowę/rozbudowę/przebudowę radaru ze znakiem/tablicą zmiennej treści (aktywną), informującego o prędkości ruchu pojazdu</t>
  </si>
  <si>
    <t xml:space="preserve">f) dokument potwierdzający spełnienie kryterium nr 5 (szczegóły opisano w Instrukcji wypełniania wniosku)      </t>
  </si>
  <si>
    <t xml:space="preserve">g) kopia zgody na odstępstwo od przepisów techniczno-budowlanych              </t>
  </si>
  <si>
    <t>6. TERMIN REALIZACJI</t>
  </si>
  <si>
    <t>Długość odcinka odwadnianego za pomocą kanalizacji ze studzienkami ściekowymi (wpustami) zlokalizowanymi w całości lub w części poza jezdnią [m]</t>
  </si>
  <si>
    <t>Długość odcinka odwadnianego za pomocą kanalizacji ze studzienkami ściekowymi (wpustami) zlokalizowanymi w całości w jezdni [m]</t>
  </si>
  <si>
    <t>Długość odcinka odwadnianego za pomocą rowu/rowów [m]</t>
  </si>
  <si>
    <t>Długość odcinka odwadnianego za pomocą innych rodzajów odwodnienia [m]</t>
  </si>
  <si>
    <t>Udział łącznej długości poszczególnych rodzajów odwodnienia w łącznej długości odcinków</t>
  </si>
  <si>
    <t>Udział łącznej długości odcinków odwadnianych za pomocą kanalizacji ze studzienkami ściekowymi (wpustami) zlokalizowanymi w całości lub w części poza jezdnią w łącznej długości odcinków [%]</t>
  </si>
  <si>
    <t>Udział łącznej długości odcinków odwadnianych za pomocą kanalizacji ze studzienkami ściekowymi (wpustami) zlokalizowanymi w całości w jezdni w łącznej długości odcinków [%]</t>
  </si>
  <si>
    <t>Udział łącznej długości odcinków odwadnianych za pomocą rowu/rowów w łącznej długości odcinków [%]</t>
  </si>
  <si>
    <t>Udział łącznej długości odcinków odwadnianych za pomocą innych rodzajów odwodnienia w łącznej długości odcinków [%]</t>
  </si>
  <si>
    <t>Liczba skrzyżowań przebudowywanych w ramach zadania [szt.]</t>
  </si>
  <si>
    <t>Liczba skrzyżowań remontowanych w ramach zadania [szt.]</t>
  </si>
  <si>
    <t>Liczba skrzyżowań rozbudowywanych w ramach zadania [szt.]</t>
  </si>
  <si>
    <t>Liczba skrzyżowań budowanych w ramach zadania [szt.]</t>
  </si>
  <si>
    <t xml:space="preserve">Kryterium 1 - Znaczenie zadania dla realizacji infrastruktury drogowej w sposób gwarantujący podnoszenie poziomu bezpieczeństwa ruchu drogowego. </t>
  </si>
  <si>
    <t>Kryterium 2 - Znaczenie zadania dla rozwoju spójnej sieci dróg publicznych na obszarze województwa</t>
  </si>
  <si>
    <t xml:space="preserve">Kryterium 5 - Kontynuacja zadania. </t>
  </si>
  <si>
    <t>budowę/rozbudowę/przebudowę wyniesionego skrzyżowania</t>
  </si>
  <si>
    <t>budowę/rozbudowę/przebudowę sygnalizacji świetlnej na skrzyżowaniu, przejściu dla pieszych lub na przejeździe dla rowerzystów</t>
  </si>
  <si>
    <t>BUDOWA</t>
  </si>
  <si>
    <t>ROZBUDOWA</t>
  </si>
  <si>
    <t>7. DŁUGOŚĆ ODCINKÓW DRÓG OBJĘTYCH ZADANIEM, WG RODZAJU ROBÓT BUDOWLANYCH [mb.]</t>
  </si>
  <si>
    <t>RAZEM</t>
  </si>
  <si>
    <t>rodzaj robót bud.</t>
  </si>
  <si>
    <t>Razem [szt.]</t>
  </si>
  <si>
    <t>1. PIECZĘĆ WNIOSKODAWCY</t>
  </si>
  <si>
    <t>Kryterium 3 -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</t>
  </si>
  <si>
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10 punktów. </t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</si>
  <si>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(</t>
    </r>
    <r>
      <rPr>
        <sz val="10"/>
        <rFont val="Czcionka tekstu podstawowego"/>
        <charset val="238"/>
      </rPr>
      <t>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projekcie stałej organizacji ruchu)</t>
    </r>
  </si>
  <si>
    <r>
      <t xml:space="preserve"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</t>
    </r>
    <r>
      <rPr>
        <sz val="11"/>
        <rFont val="Czcionka tekstu podstawowego"/>
        <charset val="238"/>
      </rPr>
      <t xml:space="preserve">12 </t>
    </r>
    <r>
      <rPr>
        <sz val="11"/>
        <rFont val="Czcionka tekstu podstawowego"/>
        <family val="2"/>
        <charset val="238"/>
      </rPr>
      <t>punktów.</t>
    </r>
  </si>
  <si>
    <r>
      <t xml:space="preserve">usytuowanego przy jezdni, jeżeli jego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2,0 m [m]</t>
    </r>
  </si>
  <si>
    <r>
      <t xml:space="preserve">usytuowanego przy jezdni, jeżeli jego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2,0 m [m]</t>
    </r>
  </si>
  <si>
    <r>
      <t xml:space="preserve">odsuniętego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jego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1,5 m [m]</t>
    </r>
  </si>
  <si>
    <r>
      <t xml:space="preserve">odsuniętego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jego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1,5 m [m]</t>
    </r>
  </si>
  <si>
    <r>
      <t xml:space="preserve">usytuowanych przy jezdni, jeżeli ich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</si>
  <si>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</si>
  <si>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ich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</si>
  <si>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ich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1,5 m</t>
    </r>
  </si>
  <si>
    <r>
      <rPr>
        <sz val="11"/>
        <rFont val="Times New Roman"/>
        <family val="1"/>
        <charset val="238"/>
      </rPr>
      <t>≤</t>
    </r>
    <r>
      <rPr>
        <sz val="11"/>
        <rFont val="Czcionka tekstu podstawowego"/>
        <charset val="238"/>
      </rPr>
      <t xml:space="preserve"> 1,50 m</t>
    </r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</si>
  <si>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7 punktów.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</si>
  <si>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2 punktów.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</si>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</sst>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Symbol"/>
      <family val="1"/>
      <charset val="2"/>
    </font>
    <font>
      <sz val="11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9" fontId="4" fillId="0" borderId="0" xfId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wrapText="1"/>
      <protection hidden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9" fillId="4" borderId="1" xfId="0" applyFont="1" applyFill="1" applyBorder="1" applyAlignment="1" applyProtection="1">
      <alignment wrapText="1"/>
      <protection hidden="1"/>
    </xf>
    <xf numFmtId="0" fontId="9" fillId="4" borderId="15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9" fontId="4" fillId="6" borderId="0" xfId="0" applyNumberFormat="1" applyFont="1" applyFill="1" applyBorder="1" applyAlignment="1" applyProtection="1">
      <alignment horizontal="right" vertical="center"/>
      <protection locked="0"/>
    </xf>
    <xf numFmtId="9" fontId="2" fillId="6" borderId="0" xfId="0" applyNumberFormat="1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wrapText="1"/>
    </xf>
    <xf numFmtId="3" fontId="2" fillId="6" borderId="0" xfId="0" applyNumberFormat="1" applyFont="1" applyFill="1" applyBorder="1" applyAlignment="1" applyProtection="1">
      <alignment horizontal="right" vertical="center" wrapText="1"/>
    </xf>
    <xf numFmtId="9" fontId="4" fillId="6" borderId="0" xfId="0" applyNumberFormat="1" applyFont="1" applyFill="1" applyBorder="1" applyAlignment="1" applyProtection="1">
      <alignment horizontal="right" vertical="center" wrapText="1"/>
    </xf>
    <xf numFmtId="3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0" xfId="1" applyFont="1" applyFill="1" applyBorder="1" applyAlignment="1" applyProtection="1">
      <alignment horizontal="right" vertical="center" wrapText="1"/>
      <protection locked="0"/>
    </xf>
    <xf numFmtId="9" fontId="4" fillId="6" borderId="0" xfId="1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right" vertical="center" wrapText="1"/>
    </xf>
    <xf numFmtId="9" fontId="4" fillId="6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6" borderId="2" xfId="0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vertical="center" wrapText="1"/>
    </xf>
    <xf numFmtId="0" fontId="9" fillId="4" borderId="14" xfId="0" applyFont="1" applyFill="1" applyBorder="1" applyAlignment="1" applyProtection="1">
      <alignment wrapText="1"/>
      <protection hidden="1"/>
    </xf>
    <xf numFmtId="0" fontId="9" fillId="4" borderId="0" xfId="0" applyFont="1" applyFill="1" applyBorder="1" applyAlignment="1" applyProtection="1">
      <alignment wrapText="1"/>
      <protection hidden="1"/>
    </xf>
    <xf numFmtId="0" fontId="7" fillId="10" borderId="0" xfId="0" applyFont="1" applyFill="1" applyBorder="1" applyAlignment="1">
      <alignment horizontal="justify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1" fillId="10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6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12" fillId="10" borderId="0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9" fillId="6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20" fillId="6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Border="1" applyAlignment="1"/>
    <xf numFmtId="0" fontId="7" fillId="10" borderId="5" xfId="0" applyFont="1" applyFill="1" applyBorder="1" applyAlignment="1">
      <alignment horizontal="justify" wrapText="1"/>
    </xf>
    <xf numFmtId="0" fontId="7" fillId="10" borderId="6" xfId="0" applyFont="1" applyFill="1" applyBorder="1" applyAlignment="1">
      <alignment horizontal="justify" wrapText="1"/>
    </xf>
    <xf numFmtId="0" fontId="7" fillId="10" borderId="7" xfId="0" applyFont="1" applyFill="1" applyBorder="1" applyAlignment="1">
      <alignment horizontal="justify" wrapText="1"/>
    </xf>
    <xf numFmtId="0" fontId="7" fillId="10" borderId="14" xfId="0" applyFont="1" applyFill="1" applyBorder="1" applyAlignment="1">
      <alignment horizontal="justify" wrapText="1"/>
    </xf>
    <xf numFmtId="0" fontId="7" fillId="10" borderId="0" xfId="0" applyFont="1" applyFill="1" applyBorder="1" applyAlignment="1">
      <alignment horizontal="justify" wrapText="1"/>
    </xf>
    <xf numFmtId="0" fontId="7" fillId="10" borderId="15" xfId="0" applyFont="1" applyFill="1" applyBorder="1" applyAlignment="1">
      <alignment horizontal="justify" wrapText="1"/>
    </xf>
    <xf numFmtId="0" fontId="8" fillId="10" borderId="14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justify"/>
    </xf>
    <xf numFmtId="0" fontId="12" fillId="0" borderId="15" xfId="0" applyFont="1" applyBorder="1" applyAlignment="1">
      <alignment horizontal="justify"/>
    </xf>
    <xf numFmtId="0" fontId="12" fillId="0" borderId="14" xfId="0" applyFont="1" applyBorder="1" applyAlignment="1">
      <alignment horizontal="justify"/>
    </xf>
    <xf numFmtId="0" fontId="2" fillId="0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10" borderId="5" xfId="0" applyFont="1" applyFill="1" applyBorder="1" applyAlignment="1">
      <alignment horizontal="justify" vertical="center" wrapText="1"/>
    </xf>
    <xf numFmtId="0" fontId="1" fillId="10" borderId="6" xfId="0" applyFont="1" applyFill="1" applyBorder="1" applyAlignment="1">
      <alignment horizontal="justify" vertical="center" wrapText="1"/>
    </xf>
    <xf numFmtId="0" fontId="1" fillId="10" borderId="7" xfId="0" applyFont="1" applyFill="1" applyBorder="1" applyAlignment="1">
      <alignment horizontal="justify" vertical="center" wrapText="1"/>
    </xf>
    <xf numFmtId="0" fontId="12" fillId="6" borderId="14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4" borderId="14" xfId="0" applyFont="1" applyFill="1" applyBorder="1" applyAlignment="1" applyProtection="1">
      <alignment wrapText="1"/>
      <protection hidden="1"/>
    </xf>
    <xf numFmtId="0" fontId="15" fillId="0" borderId="0" xfId="0" applyFont="1" applyAlignment="1">
      <alignment wrapText="1"/>
    </xf>
    <xf numFmtId="0" fontId="15" fillId="0" borderId="15" xfId="0" applyFont="1" applyBorder="1" applyAlignment="1">
      <alignment wrapText="1"/>
    </xf>
    <xf numFmtId="0" fontId="8" fillId="0" borderId="1" xfId="0" applyFont="1" applyFill="1" applyBorder="1" applyAlignment="1" applyProtection="1">
      <alignment wrapText="1"/>
      <protection hidden="1"/>
    </xf>
    <xf numFmtId="0" fontId="12" fillId="0" borderId="1" xfId="0" applyFont="1" applyBorder="1" applyAlignment="1">
      <alignment wrapText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2" fillId="0" borderId="1" xfId="0" applyFont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hidden="1"/>
    </xf>
    <xf numFmtId="0" fontId="19" fillId="6" borderId="3" xfId="0" applyFont="1" applyFill="1" applyBorder="1" applyAlignment="1">
      <alignment wrapText="1"/>
    </xf>
    <xf numFmtId="0" fontId="19" fillId="6" borderId="4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justify" vertical="center" wrapText="1"/>
    </xf>
    <xf numFmtId="0" fontId="12" fillId="10" borderId="6" xfId="0" applyFont="1" applyFill="1" applyBorder="1" applyAlignment="1">
      <alignment horizontal="justify" vertical="center" wrapText="1"/>
    </xf>
    <xf numFmtId="0" fontId="12" fillId="10" borderId="7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10" borderId="0" xfId="0" applyFont="1" applyFill="1" applyBorder="1" applyAlignment="1">
      <alignment horizontal="justify" vertical="center" wrapText="1"/>
    </xf>
    <xf numFmtId="0" fontId="12" fillId="10" borderId="15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right" vertical="center" wrapText="1"/>
    </xf>
    <xf numFmtId="3" fontId="2" fillId="6" borderId="3" xfId="0" applyNumberFormat="1" applyFont="1" applyFill="1" applyBorder="1" applyAlignment="1" applyProtection="1">
      <alignment horizontal="right" vertical="center" wrapText="1"/>
    </xf>
    <xf numFmtId="3" fontId="2" fillId="6" borderId="4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3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 vertical="center"/>
    </xf>
    <xf numFmtId="3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9" fontId="4" fillId="6" borderId="2" xfId="0" applyNumberFormat="1" applyFont="1" applyFill="1" applyBorder="1" applyAlignment="1" applyProtection="1">
      <alignment horizontal="right" vertical="center" wrapText="1"/>
    </xf>
    <xf numFmtId="9" fontId="4" fillId="6" borderId="3" xfId="0" applyNumberFormat="1" applyFont="1" applyFill="1" applyBorder="1" applyAlignment="1" applyProtection="1">
      <alignment horizontal="right" vertical="center" wrapText="1"/>
    </xf>
    <xf numFmtId="9" fontId="4" fillId="6" borderId="4" xfId="0" applyNumberFormat="1" applyFont="1" applyFill="1" applyBorder="1" applyAlignment="1" applyProtection="1">
      <alignment horizontal="right" vertical="center" wrapText="1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" fontId="2" fillId="0" borderId="3" xfId="0" applyNumberFormat="1" applyFont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right" vertical="center" wrapText="1"/>
    </xf>
    <xf numFmtId="0" fontId="2" fillId="6" borderId="4" xfId="0" applyFont="1" applyFill="1" applyBorder="1" applyAlignment="1" applyProtection="1">
      <alignment horizontal="right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0" fontId="7" fillId="10" borderId="6" xfId="0" applyFont="1" applyFill="1" applyBorder="1" applyAlignment="1">
      <alignment horizontal="justify" vertical="center" wrapText="1"/>
    </xf>
    <xf numFmtId="0" fontId="7" fillId="10" borderId="7" xfId="0" applyFont="1" applyFill="1" applyBorder="1" applyAlignment="1">
      <alignment horizontal="justify" vertical="center" wrapText="1"/>
    </xf>
    <xf numFmtId="0" fontId="7" fillId="10" borderId="14" xfId="0" applyFont="1" applyFill="1" applyBorder="1" applyAlignment="1">
      <alignment horizontal="justify" vertical="center" wrapText="1"/>
    </xf>
    <xf numFmtId="0" fontId="7" fillId="10" borderId="0" xfId="0" applyFont="1" applyFill="1" applyBorder="1" applyAlignment="1">
      <alignment horizontal="justify" vertical="center" wrapText="1"/>
    </xf>
    <xf numFmtId="0" fontId="7" fillId="10" borderId="15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3" fontId="2" fillId="6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justify" vertical="center" wrapText="1"/>
    </xf>
    <xf numFmtId="0" fontId="1" fillId="6" borderId="3" xfId="0" applyFont="1" applyFill="1" applyBorder="1" applyAlignment="1" applyProtection="1">
      <alignment horizontal="justify" vertical="center" wrapText="1"/>
    </xf>
    <xf numFmtId="0" fontId="1" fillId="6" borderId="4" xfId="0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horizontal="left" vertical="center"/>
    </xf>
    <xf numFmtId="9" fontId="4" fillId="6" borderId="2" xfId="1" applyFont="1" applyFill="1" applyBorder="1" applyAlignment="1" applyProtection="1">
      <alignment horizontal="right" vertical="center" wrapText="1"/>
      <protection locked="0"/>
    </xf>
    <xf numFmtId="9" fontId="4" fillId="6" borderId="3" xfId="1" applyFont="1" applyFill="1" applyBorder="1" applyAlignment="1" applyProtection="1">
      <alignment horizontal="right" vertical="center" wrapText="1"/>
      <protection locked="0"/>
    </xf>
    <xf numFmtId="9" fontId="4" fillId="6" borderId="4" xfId="1" applyFont="1" applyFill="1" applyBorder="1" applyAlignment="1" applyProtection="1">
      <alignment horizontal="right" vertical="center" wrapText="1"/>
      <protection locked="0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9" fontId="4" fillId="6" borderId="2" xfId="1" applyFont="1" applyFill="1" applyBorder="1" applyAlignment="1" applyProtection="1">
      <alignment horizontal="right" vertical="center"/>
    </xf>
    <xf numFmtId="9" fontId="4" fillId="6" borderId="3" xfId="1" applyFont="1" applyFill="1" applyBorder="1" applyAlignment="1" applyProtection="1">
      <alignment horizontal="right" vertical="center"/>
    </xf>
    <xf numFmtId="9" fontId="4" fillId="6" borderId="4" xfId="1" applyFont="1" applyFill="1" applyBorder="1" applyAlignment="1" applyProtection="1">
      <alignment horizontal="right" vertical="center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3" fontId="2" fillId="6" borderId="3" xfId="0" applyNumberFormat="1" applyFont="1" applyFill="1" applyBorder="1" applyAlignment="1" applyProtection="1">
      <alignment horizontal="right" vertical="center"/>
      <protection locked="0"/>
    </xf>
    <xf numFmtId="3" fontId="2" fillId="6" borderId="4" xfId="0" applyNumberFormat="1" applyFont="1" applyFill="1" applyBorder="1" applyAlignment="1" applyProtection="1">
      <alignment horizontal="right" vertical="center"/>
      <protection locked="0"/>
    </xf>
    <xf numFmtId="9" fontId="2" fillId="6" borderId="2" xfId="0" applyNumberFormat="1" applyFont="1" applyFill="1" applyBorder="1" applyAlignment="1" applyProtection="1">
      <alignment horizontal="right" vertical="center"/>
      <protection locked="0"/>
    </xf>
    <xf numFmtId="9" fontId="2" fillId="6" borderId="3" xfId="0" applyNumberFormat="1" applyFont="1" applyFill="1" applyBorder="1" applyAlignment="1" applyProtection="1">
      <alignment horizontal="right" vertical="center"/>
      <protection locked="0"/>
    </xf>
    <xf numFmtId="9" fontId="2" fillId="6" borderId="4" xfId="0" applyNumberFormat="1" applyFont="1" applyFill="1" applyBorder="1" applyAlignment="1" applyProtection="1">
      <alignment horizontal="right" vertical="center"/>
      <protection locked="0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9" xfId="0" applyFont="1" applyFill="1" applyBorder="1" applyAlignment="1" applyProtection="1">
      <alignment horizontal="left" vertical="center"/>
    </xf>
    <xf numFmtId="0" fontId="1" fillId="6" borderId="10" xfId="0" applyFont="1" applyFill="1" applyBorder="1" applyAlignment="1" applyProtection="1">
      <alignment horizontal="left" vertical="center"/>
    </xf>
    <xf numFmtId="9" fontId="4" fillId="6" borderId="2" xfId="0" applyNumberFormat="1" applyFont="1" applyFill="1" applyBorder="1" applyAlignment="1" applyProtection="1">
      <alignment horizontal="right" vertical="center"/>
      <protection locked="0"/>
    </xf>
    <xf numFmtId="9" fontId="4" fillId="6" borderId="3" xfId="0" applyNumberFormat="1" applyFont="1" applyFill="1" applyBorder="1" applyAlignment="1" applyProtection="1">
      <alignment horizontal="right" vertical="center"/>
      <protection locked="0"/>
    </xf>
    <xf numFmtId="9" fontId="4" fillId="6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 applyProtection="1">
      <alignment horizontal="right" vertical="center" wrapText="1"/>
    </xf>
    <xf numFmtId="1" fontId="4" fillId="6" borderId="3" xfId="0" applyNumberFormat="1" applyFont="1" applyFill="1" applyBorder="1" applyAlignment="1" applyProtection="1">
      <alignment horizontal="right" vertical="center" wrapText="1"/>
    </xf>
    <xf numFmtId="1" fontId="4" fillId="6" borderId="4" xfId="0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>
      <alignment wrapText="1"/>
    </xf>
    <xf numFmtId="0" fontId="7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8" fillId="0" borderId="14" xfId="0" applyFont="1" applyBorder="1" applyAlignment="1" applyProtection="1"/>
    <xf numFmtId="0" fontId="12" fillId="0" borderId="0" xfId="0" applyFont="1" applyBorder="1" applyAlignment="1" applyProtection="1"/>
    <xf numFmtId="0" fontId="12" fillId="0" borderId="15" xfId="0" applyFont="1" applyBorder="1" applyAlignment="1" applyProtection="1"/>
    <xf numFmtId="0" fontId="12" fillId="0" borderId="14" xfId="0" applyFont="1" applyBorder="1" applyAlignment="1" applyProtection="1"/>
    <xf numFmtId="0" fontId="12" fillId="0" borderId="8" xfId="0" applyFont="1" applyBorder="1" applyAlignment="1" applyProtection="1"/>
    <xf numFmtId="0" fontId="12" fillId="0" borderId="9" xfId="0" applyFont="1" applyBorder="1" applyAlignment="1" applyProtection="1"/>
    <xf numFmtId="0" fontId="12" fillId="0" borderId="10" xfId="0" applyFont="1" applyBorder="1" applyAlignment="1" applyProtection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4" borderId="0" xfId="0" applyFont="1" applyFill="1" applyBorder="1" applyAlignment="1" applyProtection="1">
      <alignment wrapText="1"/>
      <protection hidden="1"/>
    </xf>
    <xf numFmtId="0" fontId="9" fillId="0" borderId="1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9" fillId="4" borderId="0" xfId="0" applyFont="1" applyFill="1" applyBorder="1" applyAlignment="1" applyProtection="1">
      <alignment horizontal="left" wrapText="1"/>
      <protection hidden="1"/>
    </xf>
    <xf numFmtId="0" fontId="15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O350"/>
  <sheetViews>
    <sheetView tabSelected="1" view="pageBreakPreview" topLeftCell="A317" zoomScale="115" zoomScaleNormal="145" zoomScaleSheetLayoutView="115" zoomScalePageLayoutView="145" workbookViewId="0">
      <selection activeCell="D330" sqref="D330:AR330"/>
    </sheetView>
  </sheetViews>
  <sheetFormatPr defaultRowHeight="15" customHeight="1"/>
  <cols>
    <col min="1" max="48" width="2.625" style="1" customWidth="1"/>
    <col min="49" max="49" width="2.25" style="1" customWidth="1"/>
    <col min="50" max="51" width="9" style="1" hidden="1" customWidth="1"/>
    <col min="52" max="16384" width="9" style="1"/>
  </cols>
  <sheetData>
    <row r="1" spans="1:49" ht="46.5" customHeight="1">
      <c r="A1" s="317" t="s">
        <v>139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42"/>
    </row>
    <row r="2" spans="1:49" ht="15.75" customHeight="1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6"/>
      <c r="AW2" s="43"/>
    </row>
    <row r="3" spans="1:49" ht="15" customHeight="1">
      <c r="A3" s="294" t="s">
        <v>79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  <c r="S3" s="322" t="s">
        <v>80</v>
      </c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4"/>
      <c r="AJ3" s="325" t="s">
        <v>81</v>
      </c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2"/>
      <c r="AW3" s="44"/>
    </row>
    <row r="4" spans="1:49" ht="15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113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5"/>
      <c r="AW4" s="44"/>
    </row>
    <row r="5" spans="1:49" ht="15" customHeight="1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6" t="s">
        <v>82</v>
      </c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8"/>
      <c r="AW5" s="44"/>
    </row>
    <row r="6" spans="1:49" ht="14.25" customHeigh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45"/>
    </row>
    <row r="7" spans="1:49" ht="15" hidden="1" customHeight="1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45"/>
    </row>
    <row r="8" spans="1:49" ht="31.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 t="s">
        <v>83</v>
      </c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J8" s="326" t="s">
        <v>84</v>
      </c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8"/>
      <c r="AW8" s="44"/>
    </row>
    <row r="9" spans="1:49" ht="1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45"/>
    </row>
    <row r="10" spans="1:49" ht="3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45"/>
    </row>
    <row r="11" spans="1:49" ht="1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6" t="s">
        <v>85</v>
      </c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8"/>
      <c r="AW11" s="44"/>
    </row>
    <row r="12" spans="1:49" ht="3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45"/>
    </row>
    <row r="13" spans="1:49" ht="15" customHeight="1">
      <c r="A13" s="294" t="s">
        <v>168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6"/>
      <c r="S13" s="294" t="s">
        <v>88</v>
      </c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45"/>
    </row>
    <row r="14" spans="1:49" ht="13.5" customHeight="1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07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9"/>
      <c r="AJ14" s="294" t="s">
        <v>86</v>
      </c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6"/>
      <c r="AW14" s="46"/>
    </row>
    <row r="15" spans="1:49" ht="5.25" hidden="1" customHeight="1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0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2"/>
      <c r="AJ15" s="297" t="s">
        <v>87</v>
      </c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9"/>
      <c r="AW15" s="47"/>
    </row>
    <row r="16" spans="1:49" ht="15" customHeight="1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0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2"/>
      <c r="AJ16" s="300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2"/>
      <c r="AW16" s="47"/>
    </row>
    <row r="17" spans="1:51" ht="30.75" customHeight="1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0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2"/>
      <c r="AJ17" s="128"/>
      <c r="AK17" s="129"/>
      <c r="AL17" s="129"/>
      <c r="AM17" s="129"/>
      <c r="AN17" s="129"/>
      <c r="AO17" s="129"/>
      <c r="AP17" s="129"/>
      <c r="AQ17" s="130"/>
      <c r="AR17" s="128"/>
      <c r="AS17" s="129"/>
      <c r="AT17" s="129"/>
      <c r="AU17" s="129"/>
      <c r="AV17" s="130"/>
      <c r="AW17" s="33"/>
      <c r="AX17" s="31"/>
      <c r="AY17" s="32"/>
    </row>
    <row r="18" spans="1:51" ht="15" hidden="1" customHeight="1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0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2"/>
      <c r="AJ18" s="125">
        <f>$O$77</f>
        <v>0</v>
      </c>
      <c r="AK18" s="126"/>
      <c r="AL18" s="126"/>
      <c r="AM18" s="126"/>
      <c r="AN18" s="126"/>
      <c r="AO18" s="126"/>
      <c r="AP18" s="126"/>
      <c r="AQ18" s="127"/>
      <c r="AR18" s="125"/>
      <c r="AS18" s="126"/>
      <c r="AT18" s="126"/>
      <c r="AU18" s="126"/>
      <c r="AV18" s="126"/>
      <c r="AW18" s="272"/>
      <c r="AX18" s="126"/>
      <c r="AY18" s="127"/>
    </row>
    <row r="19" spans="1:51" ht="30" customHeight="1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0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2"/>
      <c r="AJ19" s="125">
        <f>AJ17</f>
        <v>0</v>
      </c>
      <c r="AK19" s="126"/>
      <c r="AL19" s="126"/>
      <c r="AM19" s="126"/>
      <c r="AN19" s="126"/>
      <c r="AO19" s="126"/>
      <c r="AP19" s="126"/>
      <c r="AQ19" s="127"/>
      <c r="AR19" s="128"/>
      <c r="AS19" s="129"/>
      <c r="AT19" s="129"/>
      <c r="AU19" s="129"/>
      <c r="AV19" s="130"/>
      <c r="AW19" s="33"/>
      <c r="AX19" s="31"/>
      <c r="AY19" s="32"/>
    </row>
    <row r="20" spans="1:51" ht="30" customHeight="1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3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5"/>
      <c r="AJ20" s="269">
        <f>AJ17</f>
        <v>0</v>
      </c>
      <c r="AK20" s="270"/>
      <c r="AL20" s="270"/>
      <c r="AM20" s="270"/>
      <c r="AN20" s="270"/>
      <c r="AO20" s="270"/>
      <c r="AP20" s="270"/>
      <c r="AQ20" s="271"/>
      <c r="AR20" s="273"/>
      <c r="AS20" s="274"/>
      <c r="AT20" s="274"/>
      <c r="AU20" s="274"/>
      <c r="AV20" s="275"/>
      <c r="AW20" s="48"/>
      <c r="AX20" s="49"/>
      <c r="AY20" s="50"/>
    </row>
    <row r="21" spans="1:51" ht="15" customHeight="1">
      <c r="A21" s="318" t="s">
        <v>95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20"/>
      <c r="AW21" s="51"/>
    </row>
    <row r="22" spans="1:51" ht="15" customHeight="1">
      <c r="A22" s="276" t="s">
        <v>96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8"/>
      <c r="AK22" s="107" t="s">
        <v>143</v>
      </c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52"/>
    </row>
    <row r="23" spans="1:51" ht="15" customHeight="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2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53"/>
    </row>
    <row r="24" spans="1:51" ht="15" customHeight="1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5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53"/>
    </row>
    <row r="25" spans="1:51" ht="15" customHeight="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5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54"/>
    </row>
    <row r="26" spans="1:51" ht="15" customHeight="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5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54"/>
    </row>
    <row r="27" spans="1:51" ht="7.5" customHeight="1">
      <c r="A27" s="266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8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54"/>
    </row>
    <row r="28" spans="1:51" ht="15" hidden="1" customHeight="1">
      <c r="A28" s="55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6"/>
      <c r="AW28" s="54"/>
    </row>
    <row r="29" spans="1:51" ht="15" customHeight="1">
      <c r="A29" s="279" t="s">
        <v>164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1"/>
      <c r="AW29" s="57"/>
    </row>
    <row r="30" spans="1:51" s="10" customFormat="1" ht="15" customHeight="1">
      <c r="A30" s="107" t="s">
        <v>162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 t="s">
        <v>163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 t="s">
        <v>98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 t="s">
        <v>165</v>
      </c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57"/>
    </row>
    <row r="31" spans="1:51" ht="1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>
        <f>$A$31+$M$31+$Y$31</f>
        <v>0</v>
      </c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44"/>
    </row>
    <row r="32" spans="1:51" ht="15" customHeight="1">
      <c r="A32" s="259" t="s">
        <v>99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57"/>
    </row>
    <row r="33" spans="1:49" ht="15" customHeight="1">
      <c r="A33" s="107" t="s">
        <v>100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 t="s">
        <v>101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 t="s">
        <v>102</v>
      </c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57"/>
    </row>
    <row r="34" spans="1:49" ht="15" customHeight="1">
      <c r="A34" s="14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10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2"/>
      <c r="AI34" s="143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44"/>
    </row>
    <row r="35" spans="1:49" ht="15" customHeight="1">
      <c r="A35" s="282" t="s">
        <v>104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4"/>
      <c r="R35" s="113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5"/>
      <c r="AI35" s="107" t="s">
        <v>103</v>
      </c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57"/>
    </row>
    <row r="36" spans="1:49" ht="15" customHeight="1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  <c r="R36" s="107" t="s">
        <v>138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43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44"/>
    </row>
    <row r="37" spans="1:49" ht="15" customHeight="1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  <c r="R37" s="143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44"/>
    </row>
    <row r="38" spans="1:49" ht="15" customHeight="1">
      <c r="A38" s="329" t="s">
        <v>105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1"/>
      <c r="AW38" s="57"/>
    </row>
    <row r="39" spans="1:49" ht="15" customHeight="1">
      <c r="A39" s="253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1"/>
      <c r="AW39" s="44"/>
    </row>
    <row r="40" spans="1:49" ht="1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1"/>
      <c r="AW40" s="44"/>
    </row>
    <row r="41" spans="1:49" ht="1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1"/>
      <c r="AW41" s="44"/>
    </row>
    <row r="42" spans="1:49" ht="15" customHeight="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1"/>
      <c r="AW42" s="44"/>
    </row>
    <row r="43" spans="1:49" ht="15" customHeight="1">
      <c r="A43" s="219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1"/>
      <c r="AW43" s="44"/>
    </row>
    <row r="44" spans="1:49" ht="15" customHeight="1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1"/>
      <c r="AW44" s="44"/>
    </row>
    <row r="45" spans="1:49" ht="15" customHeight="1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1"/>
      <c r="AW45" s="44"/>
    </row>
    <row r="46" spans="1:49" ht="15" customHeight="1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1"/>
      <c r="AW46" s="44"/>
    </row>
    <row r="47" spans="1:49" ht="15" customHeight="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1"/>
      <c r="AW47" s="44"/>
    </row>
    <row r="48" spans="1:49" ht="15" customHeight="1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1"/>
      <c r="AW48" s="44"/>
    </row>
    <row r="49" spans="1:49" ht="15" customHeight="1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1"/>
      <c r="AW49" s="44"/>
    </row>
    <row r="50" spans="1:49" ht="15" customHeight="1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1"/>
      <c r="AW50" s="44"/>
    </row>
    <row r="51" spans="1:49" ht="15" customHeight="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4"/>
      <c r="AW51" s="44"/>
    </row>
    <row r="52" spans="1:49" ht="57.75" customHeight="1">
      <c r="A52" s="256" t="s">
        <v>171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58"/>
    </row>
    <row r="53" spans="1:49" ht="15" customHeight="1">
      <c r="A53" s="258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8"/>
      <c r="AW53" s="44"/>
    </row>
    <row r="54" spans="1:49" ht="15" customHeight="1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1"/>
      <c r="AW54" s="44"/>
    </row>
    <row r="55" spans="1:49" ht="15" customHeight="1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4"/>
      <c r="AW55" s="44"/>
    </row>
    <row r="56" spans="1:49" ht="15" customHeight="1">
      <c r="A56" s="259" t="s">
        <v>106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57"/>
    </row>
    <row r="57" spans="1:49" s="60" customFormat="1" ht="33.75" customHeight="1">
      <c r="A57" s="255" t="s">
        <v>108</v>
      </c>
      <c r="B57" s="255"/>
      <c r="C57" s="255" t="s">
        <v>109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 t="s">
        <v>110</v>
      </c>
      <c r="V57" s="255"/>
      <c r="W57" s="255"/>
      <c r="X57" s="255"/>
      <c r="Y57" s="255"/>
      <c r="Z57" s="255"/>
      <c r="AA57" s="255"/>
      <c r="AB57" s="255"/>
      <c r="AC57" s="255"/>
      <c r="AD57" s="255"/>
      <c r="AE57" s="254" t="s">
        <v>111</v>
      </c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4" t="s">
        <v>107</v>
      </c>
      <c r="AQ57" s="254"/>
      <c r="AR57" s="254"/>
      <c r="AS57" s="254"/>
      <c r="AT57" s="254"/>
      <c r="AU57" s="254"/>
      <c r="AV57" s="254"/>
      <c r="AW57" s="59"/>
    </row>
    <row r="58" spans="1:49" ht="15" customHeight="1">
      <c r="A58" s="143"/>
      <c r="B58" s="13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44"/>
    </row>
    <row r="59" spans="1:49" ht="15" customHeight="1">
      <c r="A59" s="143"/>
      <c r="B59" s="13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44"/>
    </row>
    <row r="60" spans="1:49" ht="15" customHeight="1">
      <c r="A60" s="143"/>
      <c r="B60" s="13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44"/>
    </row>
    <row r="61" spans="1:49" ht="15" customHeight="1">
      <c r="A61" s="134"/>
      <c r="B61" s="13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44"/>
    </row>
    <row r="62" spans="1:49" ht="15" customHeight="1">
      <c r="A62" s="134"/>
      <c r="B62" s="13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44"/>
    </row>
    <row r="63" spans="1:49" ht="15" customHeight="1">
      <c r="A63" s="134"/>
      <c r="B63" s="13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44"/>
    </row>
    <row r="64" spans="1:49" ht="15" customHeight="1">
      <c r="A64" s="134"/>
      <c r="B64" s="13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44"/>
    </row>
    <row r="65" spans="1:847" ht="15" customHeight="1">
      <c r="A65" s="134"/>
      <c r="B65" s="13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44"/>
    </row>
    <row r="66" spans="1:847" ht="15" customHeight="1">
      <c r="A66" s="134"/>
      <c r="B66" s="13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44"/>
    </row>
    <row r="67" spans="1:847" ht="15" customHeight="1">
      <c r="A67" s="134"/>
      <c r="B67" s="13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44"/>
    </row>
    <row r="68" spans="1:847" ht="15" customHeight="1">
      <c r="A68" s="134"/>
      <c r="B68" s="13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44"/>
    </row>
    <row r="69" spans="1:847" ht="15" customHeight="1">
      <c r="A69" s="134" t="s">
        <v>102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>
        <f>SUM(U58:AD68)</f>
        <v>0</v>
      </c>
      <c r="V69" s="134"/>
      <c r="W69" s="134"/>
      <c r="X69" s="134"/>
      <c r="Y69" s="134"/>
      <c r="Z69" s="134"/>
      <c r="AA69" s="134"/>
      <c r="AB69" s="134"/>
      <c r="AC69" s="134"/>
      <c r="AD69" s="134"/>
      <c r="AE69" s="134">
        <f>SUM(AE58:AO68)</f>
        <v>0</v>
      </c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248" t="s">
        <v>97</v>
      </c>
      <c r="AQ69" s="248"/>
      <c r="AR69" s="248"/>
      <c r="AS69" s="134">
        <f>SUM(U69,AE69)</f>
        <v>0</v>
      </c>
      <c r="AT69" s="134"/>
      <c r="AU69" s="134"/>
      <c r="AV69" s="134"/>
      <c r="AW69" s="44"/>
    </row>
    <row r="70" spans="1:847" s="62" customFormat="1" ht="15" customHeight="1">
      <c r="A70" s="135" t="s">
        <v>112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7"/>
      <c r="AW70" s="61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</row>
    <row r="71" spans="1:847" s="62" customFormat="1" ht="30.75" customHeight="1">
      <c r="A71" s="116" t="s">
        <v>157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8"/>
      <c r="AW71" s="63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  <c r="LV71" s="60"/>
      <c r="LW71" s="60"/>
      <c r="LX71" s="60"/>
      <c r="LY71" s="60"/>
      <c r="LZ71" s="60"/>
      <c r="MA71" s="60"/>
      <c r="MB71" s="60"/>
      <c r="MC71" s="60"/>
      <c r="MD71" s="60"/>
      <c r="ME71" s="60"/>
      <c r="MF71" s="60"/>
      <c r="MG71" s="60"/>
      <c r="MH71" s="60"/>
      <c r="MI71" s="60"/>
      <c r="MJ71" s="60"/>
      <c r="MK71" s="60"/>
      <c r="ML71" s="60"/>
      <c r="MM71" s="60"/>
      <c r="MN71" s="60"/>
      <c r="MO71" s="60"/>
      <c r="MP71" s="60"/>
      <c r="MQ71" s="60"/>
      <c r="MR71" s="60"/>
      <c r="MS71" s="60"/>
      <c r="MT71" s="60"/>
      <c r="MU71" s="60"/>
      <c r="MV71" s="60"/>
      <c r="MW71" s="60"/>
      <c r="MX71" s="60"/>
      <c r="MY71" s="60"/>
      <c r="MZ71" s="60"/>
      <c r="NA71" s="60"/>
      <c r="NB71" s="60"/>
      <c r="NC71" s="60"/>
      <c r="ND71" s="60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0"/>
      <c r="NS71" s="60"/>
      <c r="NT71" s="60"/>
      <c r="NU71" s="60"/>
      <c r="NV71" s="60"/>
      <c r="NW71" s="60"/>
      <c r="NX71" s="60"/>
      <c r="NY71" s="60"/>
      <c r="NZ71" s="60"/>
      <c r="OA71" s="60"/>
      <c r="OB71" s="60"/>
      <c r="OC71" s="60"/>
      <c r="OD71" s="60"/>
      <c r="OE71" s="60"/>
      <c r="OF71" s="60"/>
      <c r="OG71" s="60"/>
      <c r="OH71" s="60"/>
      <c r="OI71" s="60"/>
      <c r="OJ71" s="60"/>
      <c r="OK71" s="60"/>
      <c r="OL71" s="60"/>
      <c r="OM71" s="60"/>
      <c r="ON71" s="60"/>
      <c r="OO71" s="60"/>
      <c r="OP71" s="60"/>
      <c r="OQ71" s="60"/>
      <c r="OR71" s="60"/>
      <c r="OS71" s="60"/>
      <c r="OT71" s="60"/>
      <c r="OU71" s="60"/>
      <c r="OV71" s="60"/>
      <c r="OW71" s="60"/>
      <c r="OX71" s="60"/>
      <c r="OY71" s="60"/>
      <c r="OZ71" s="60"/>
      <c r="PA71" s="60"/>
      <c r="PB71" s="60"/>
      <c r="PC71" s="60"/>
      <c r="PD71" s="60"/>
      <c r="PE71" s="60"/>
      <c r="PF71" s="60"/>
      <c r="PG71" s="60"/>
      <c r="PH71" s="60"/>
      <c r="PI71" s="60"/>
      <c r="PJ71" s="60"/>
      <c r="PK71" s="60"/>
      <c r="PL71" s="60"/>
      <c r="PM71" s="60"/>
      <c r="PN71" s="60"/>
      <c r="PO71" s="60"/>
      <c r="PP71" s="60"/>
      <c r="PQ71" s="60"/>
      <c r="PR71" s="60"/>
      <c r="PS71" s="60"/>
      <c r="PT71" s="60"/>
      <c r="PU71" s="60"/>
      <c r="PV71" s="60"/>
      <c r="PW71" s="60"/>
      <c r="PX71" s="60"/>
      <c r="PY71" s="60"/>
      <c r="PZ71" s="60"/>
      <c r="QA71" s="60"/>
      <c r="QB71" s="60"/>
      <c r="QC71" s="60"/>
      <c r="QD71" s="60"/>
      <c r="QE71" s="60"/>
      <c r="QF71" s="60"/>
      <c r="QG71" s="60"/>
      <c r="QH71" s="60"/>
      <c r="QI71" s="60"/>
      <c r="QJ71" s="60"/>
      <c r="QK71" s="60"/>
      <c r="QL71" s="60"/>
      <c r="QM71" s="60"/>
      <c r="QN71" s="60"/>
      <c r="QO71" s="60"/>
      <c r="QP71" s="60"/>
      <c r="QQ71" s="60"/>
      <c r="QR71" s="60"/>
      <c r="QS71" s="60"/>
      <c r="QT71" s="60"/>
      <c r="QU71" s="60"/>
      <c r="QV71" s="60"/>
      <c r="QW71" s="60"/>
      <c r="QX71" s="60"/>
      <c r="QY71" s="60"/>
      <c r="QZ71" s="60"/>
      <c r="RA71" s="60"/>
      <c r="RB71" s="60"/>
      <c r="RC71" s="60"/>
      <c r="RD71" s="60"/>
      <c r="RE71" s="60"/>
      <c r="RF71" s="60"/>
      <c r="RG71" s="60"/>
      <c r="RH71" s="60"/>
      <c r="RI71" s="60"/>
      <c r="RJ71" s="60"/>
      <c r="RK71" s="60"/>
      <c r="RL71" s="60"/>
      <c r="RM71" s="60"/>
      <c r="RN71" s="60"/>
      <c r="RO71" s="60"/>
      <c r="RP71" s="60"/>
      <c r="RQ71" s="60"/>
      <c r="RR71" s="60"/>
      <c r="RS71" s="60"/>
      <c r="RT71" s="60"/>
      <c r="RU71" s="60"/>
      <c r="RV71" s="60"/>
      <c r="RW71" s="60"/>
      <c r="RX71" s="60"/>
      <c r="RY71" s="60"/>
      <c r="RZ71" s="60"/>
      <c r="SA71" s="60"/>
      <c r="SB71" s="60"/>
      <c r="SC71" s="60"/>
      <c r="SD71" s="60"/>
      <c r="SE71" s="60"/>
      <c r="SF71" s="60"/>
      <c r="SG71" s="60"/>
      <c r="SH71" s="60"/>
      <c r="SI71" s="60"/>
      <c r="SJ71" s="60"/>
      <c r="SK71" s="60"/>
      <c r="SL71" s="60"/>
      <c r="SM71" s="60"/>
      <c r="SN71" s="60"/>
      <c r="SO71" s="60"/>
      <c r="SP71" s="60"/>
      <c r="SQ71" s="60"/>
      <c r="SR71" s="60"/>
      <c r="SS71" s="60"/>
      <c r="ST71" s="60"/>
      <c r="SU71" s="60"/>
      <c r="SV71" s="60"/>
      <c r="SW71" s="60"/>
      <c r="SX71" s="60"/>
      <c r="SY71" s="60"/>
      <c r="SZ71" s="60"/>
      <c r="TA71" s="60"/>
      <c r="TB71" s="60"/>
      <c r="TC71" s="60"/>
      <c r="TD71" s="60"/>
      <c r="TE71" s="60"/>
      <c r="TF71" s="60"/>
      <c r="TG71" s="60"/>
      <c r="TH71" s="60"/>
      <c r="TI71" s="60"/>
      <c r="TJ71" s="60"/>
      <c r="TK71" s="60"/>
      <c r="TL71" s="60"/>
      <c r="TM71" s="60"/>
      <c r="TN71" s="60"/>
      <c r="TO71" s="60"/>
      <c r="TP71" s="60"/>
      <c r="TQ71" s="60"/>
      <c r="TR71" s="60"/>
      <c r="TS71" s="60"/>
      <c r="TT71" s="60"/>
      <c r="TU71" s="60"/>
      <c r="TV71" s="60"/>
      <c r="TW71" s="60"/>
      <c r="TX71" s="60"/>
      <c r="TY71" s="60"/>
      <c r="TZ71" s="60"/>
      <c r="UA71" s="60"/>
      <c r="UB71" s="60"/>
      <c r="UC71" s="60"/>
      <c r="UD71" s="60"/>
      <c r="UE71" s="60"/>
      <c r="UF71" s="60"/>
      <c r="UG71" s="60"/>
      <c r="UH71" s="60"/>
      <c r="UI71" s="60"/>
      <c r="UJ71" s="60"/>
      <c r="UK71" s="60"/>
      <c r="UL71" s="60"/>
      <c r="UM71" s="60"/>
      <c r="UN71" s="60"/>
      <c r="UO71" s="60"/>
      <c r="UP71" s="60"/>
      <c r="UQ71" s="60"/>
      <c r="UR71" s="60"/>
      <c r="US71" s="60"/>
      <c r="UT71" s="60"/>
      <c r="UU71" s="60"/>
      <c r="UV71" s="60"/>
      <c r="UW71" s="60"/>
      <c r="UX71" s="60"/>
      <c r="UY71" s="60"/>
      <c r="UZ71" s="60"/>
      <c r="VA71" s="60"/>
      <c r="VB71" s="60"/>
      <c r="VC71" s="60"/>
      <c r="VD71" s="60"/>
      <c r="VE71" s="60"/>
      <c r="VF71" s="60"/>
      <c r="VG71" s="60"/>
      <c r="VH71" s="60"/>
      <c r="VI71" s="60"/>
      <c r="VJ71" s="60"/>
      <c r="VK71" s="60"/>
      <c r="VL71" s="60"/>
      <c r="VM71" s="60"/>
      <c r="VN71" s="60"/>
      <c r="VO71" s="60"/>
      <c r="VP71" s="60"/>
      <c r="VQ71" s="60"/>
      <c r="VR71" s="60"/>
      <c r="VS71" s="60"/>
      <c r="VT71" s="60"/>
      <c r="VU71" s="60"/>
      <c r="VV71" s="60"/>
      <c r="VW71" s="60"/>
      <c r="VX71" s="60"/>
      <c r="VY71" s="60"/>
      <c r="VZ71" s="60"/>
      <c r="WA71" s="60"/>
      <c r="WB71" s="60"/>
      <c r="WC71" s="60"/>
      <c r="WD71" s="60"/>
      <c r="WE71" s="60"/>
      <c r="WF71" s="60"/>
      <c r="WG71" s="60"/>
      <c r="WH71" s="60"/>
      <c r="WI71" s="60"/>
      <c r="WJ71" s="60"/>
      <c r="WK71" s="60"/>
      <c r="WL71" s="60"/>
      <c r="WM71" s="60"/>
      <c r="WN71" s="60"/>
      <c r="WO71" s="60"/>
      <c r="WP71" s="60"/>
      <c r="WQ71" s="60"/>
      <c r="WR71" s="60"/>
      <c r="WS71" s="60"/>
      <c r="WT71" s="60"/>
      <c r="WU71" s="60"/>
      <c r="WV71" s="60"/>
      <c r="WW71" s="60"/>
      <c r="WX71" s="60"/>
      <c r="WY71" s="60"/>
      <c r="WZ71" s="60"/>
      <c r="XA71" s="60"/>
      <c r="XB71" s="60"/>
      <c r="XC71" s="60"/>
      <c r="XD71" s="60"/>
      <c r="XE71" s="60"/>
      <c r="XF71" s="60"/>
      <c r="XG71" s="60"/>
      <c r="XH71" s="60"/>
      <c r="XI71" s="60"/>
      <c r="XJ71" s="60"/>
      <c r="XK71" s="60"/>
      <c r="XL71" s="60"/>
      <c r="XM71" s="60"/>
      <c r="XN71" s="60"/>
      <c r="XO71" s="60"/>
      <c r="XP71" s="60"/>
      <c r="XQ71" s="60"/>
      <c r="XR71" s="60"/>
      <c r="XS71" s="60"/>
      <c r="XT71" s="60"/>
      <c r="XU71" s="60"/>
      <c r="XV71" s="60"/>
      <c r="XW71" s="60"/>
      <c r="XX71" s="60"/>
      <c r="XY71" s="60"/>
      <c r="XZ71" s="60"/>
      <c r="YA71" s="60"/>
      <c r="YB71" s="60"/>
      <c r="YC71" s="60"/>
      <c r="YD71" s="60"/>
      <c r="YE71" s="60"/>
      <c r="YF71" s="60"/>
      <c r="YG71" s="60"/>
      <c r="YH71" s="60"/>
      <c r="YI71" s="60"/>
      <c r="YJ71" s="60"/>
      <c r="YK71" s="60"/>
      <c r="YL71" s="60"/>
      <c r="YM71" s="60"/>
      <c r="YN71" s="60"/>
      <c r="YO71" s="60"/>
      <c r="YP71" s="60"/>
      <c r="YQ71" s="60"/>
      <c r="YR71" s="60"/>
      <c r="YS71" s="60"/>
      <c r="YT71" s="60"/>
      <c r="YU71" s="60"/>
      <c r="YV71" s="60"/>
      <c r="YW71" s="60"/>
      <c r="YX71" s="60"/>
      <c r="YY71" s="60"/>
      <c r="YZ71" s="60"/>
      <c r="ZA71" s="60"/>
      <c r="ZB71" s="60"/>
      <c r="ZC71" s="60"/>
      <c r="ZD71" s="60"/>
      <c r="ZE71" s="60"/>
      <c r="ZF71" s="60"/>
      <c r="ZG71" s="60"/>
      <c r="ZH71" s="60"/>
      <c r="ZI71" s="60"/>
      <c r="ZJ71" s="60"/>
      <c r="ZK71" s="60"/>
      <c r="ZL71" s="60"/>
      <c r="ZM71" s="60"/>
      <c r="ZN71" s="60"/>
      <c r="ZO71" s="60"/>
      <c r="ZP71" s="60"/>
      <c r="ZQ71" s="60"/>
      <c r="ZR71" s="60"/>
      <c r="ZS71" s="60"/>
      <c r="ZT71" s="60"/>
      <c r="ZU71" s="60"/>
      <c r="ZV71" s="60"/>
      <c r="ZW71" s="60"/>
      <c r="ZX71" s="60"/>
      <c r="ZY71" s="60"/>
      <c r="ZZ71" s="60"/>
      <c r="AAA71" s="60"/>
      <c r="AAB71" s="60"/>
      <c r="AAC71" s="60"/>
      <c r="AAD71" s="60"/>
      <c r="AAE71" s="60"/>
      <c r="AAF71" s="60"/>
      <c r="AAG71" s="60"/>
      <c r="AAH71" s="60"/>
      <c r="AAI71" s="60"/>
      <c r="AAJ71" s="60"/>
      <c r="AAK71" s="60"/>
      <c r="AAL71" s="60"/>
      <c r="AAM71" s="60"/>
      <c r="AAN71" s="60"/>
      <c r="AAO71" s="60"/>
      <c r="AAP71" s="60"/>
      <c r="AAQ71" s="60"/>
      <c r="AAR71" s="60"/>
      <c r="AAS71" s="60"/>
      <c r="AAT71" s="60"/>
      <c r="AAU71" s="60"/>
      <c r="AAV71" s="60"/>
      <c r="AAW71" s="60"/>
      <c r="AAX71" s="60"/>
      <c r="AAY71" s="60"/>
      <c r="AAZ71" s="60"/>
      <c r="ABA71" s="60"/>
      <c r="ABB71" s="60"/>
      <c r="ABC71" s="60"/>
      <c r="ABD71" s="60"/>
      <c r="ABE71" s="60"/>
      <c r="ABF71" s="60"/>
      <c r="ABG71" s="60"/>
      <c r="ABH71" s="60"/>
      <c r="ABI71" s="60"/>
      <c r="ABJ71" s="60"/>
      <c r="ABK71" s="60"/>
      <c r="ABL71" s="60"/>
      <c r="ABM71" s="60"/>
      <c r="ABN71" s="60"/>
      <c r="ABO71" s="60"/>
      <c r="ABP71" s="60"/>
      <c r="ABQ71" s="60"/>
      <c r="ABR71" s="60"/>
      <c r="ABS71" s="60"/>
      <c r="ABT71" s="60"/>
      <c r="ABU71" s="60"/>
      <c r="ABV71" s="60"/>
      <c r="ABW71" s="60"/>
      <c r="ABX71" s="60"/>
      <c r="ABY71" s="60"/>
      <c r="ABZ71" s="60"/>
      <c r="ACA71" s="60"/>
      <c r="ACB71" s="60"/>
      <c r="ACC71" s="60"/>
      <c r="ACD71" s="60"/>
      <c r="ACE71" s="60"/>
      <c r="ACF71" s="60"/>
      <c r="ACG71" s="60"/>
      <c r="ACH71" s="60"/>
      <c r="ACI71" s="60"/>
      <c r="ACJ71" s="60"/>
      <c r="ACK71" s="60"/>
      <c r="ACL71" s="60"/>
      <c r="ACM71" s="60"/>
      <c r="ACN71" s="60"/>
      <c r="ACO71" s="60"/>
      <c r="ACP71" s="60"/>
      <c r="ACQ71" s="60"/>
      <c r="ACR71" s="60"/>
      <c r="ACS71" s="60"/>
      <c r="ACT71" s="60"/>
      <c r="ACU71" s="60"/>
      <c r="ACV71" s="60"/>
      <c r="ACW71" s="60"/>
      <c r="ACX71" s="60"/>
      <c r="ACY71" s="60"/>
      <c r="ACZ71" s="60"/>
      <c r="ADA71" s="60"/>
      <c r="ADB71" s="60"/>
      <c r="ADC71" s="60"/>
      <c r="ADD71" s="60"/>
      <c r="ADE71" s="60"/>
      <c r="ADF71" s="60"/>
      <c r="ADG71" s="60"/>
      <c r="ADH71" s="60"/>
      <c r="ADI71" s="60"/>
      <c r="ADJ71" s="60"/>
      <c r="ADK71" s="60"/>
      <c r="ADL71" s="60"/>
      <c r="ADM71" s="60"/>
      <c r="ADN71" s="60"/>
      <c r="ADO71" s="60"/>
      <c r="ADP71" s="60"/>
      <c r="ADQ71" s="60"/>
      <c r="ADR71" s="60"/>
      <c r="ADS71" s="60"/>
      <c r="ADT71" s="60"/>
      <c r="ADU71" s="60"/>
      <c r="ADV71" s="60"/>
      <c r="ADW71" s="60"/>
      <c r="ADX71" s="60"/>
      <c r="ADY71" s="60"/>
      <c r="ADZ71" s="60"/>
      <c r="AEA71" s="60"/>
      <c r="AEB71" s="60"/>
      <c r="AEC71" s="60"/>
      <c r="AED71" s="60"/>
      <c r="AEE71" s="60"/>
      <c r="AEF71" s="60"/>
      <c r="AEG71" s="60"/>
      <c r="AEH71" s="60"/>
      <c r="AEI71" s="60"/>
      <c r="AEJ71" s="60"/>
      <c r="AEK71" s="60"/>
      <c r="AEL71" s="60"/>
      <c r="AEM71" s="60"/>
      <c r="AEN71" s="60"/>
      <c r="AEO71" s="60"/>
      <c r="AEP71" s="60"/>
      <c r="AEQ71" s="60"/>
      <c r="AER71" s="60"/>
      <c r="AES71" s="60"/>
      <c r="AET71" s="60"/>
      <c r="AEU71" s="60"/>
      <c r="AEV71" s="60"/>
      <c r="AEW71" s="60"/>
      <c r="AEX71" s="60"/>
      <c r="AEY71" s="60"/>
      <c r="AEZ71" s="60"/>
      <c r="AFA71" s="60"/>
      <c r="AFB71" s="60"/>
      <c r="AFC71" s="60"/>
      <c r="AFD71" s="60"/>
      <c r="AFE71" s="60"/>
      <c r="AFF71" s="60"/>
      <c r="AFG71" s="60"/>
      <c r="AFH71" s="60"/>
      <c r="AFI71" s="60"/>
      <c r="AFJ71" s="60"/>
      <c r="AFK71" s="60"/>
      <c r="AFL71" s="60"/>
      <c r="AFM71" s="60"/>
      <c r="AFN71" s="60"/>
      <c r="AFO71" s="60"/>
    </row>
    <row r="72" spans="1:847" s="64" customFormat="1" ht="15" customHeight="1">
      <c r="A72" s="119" t="s">
        <v>172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1"/>
      <c r="AW72" s="58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  <c r="LV72" s="60"/>
      <c r="LW72" s="60"/>
      <c r="LX72" s="60"/>
      <c r="LY72" s="60"/>
      <c r="LZ72" s="60"/>
      <c r="MA72" s="60"/>
      <c r="MB72" s="60"/>
      <c r="MC72" s="60"/>
      <c r="MD72" s="60"/>
      <c r="ME72" s="60"/>
      <c r="MF72" s="60"/>
      <c r="MG72" s="60"/>
      <c r="MH72" s="60"/>
      <c r="MI72" s="60"/>
      <c r="MJ72" s="60"/>
      <c r="MK72" s="60"/>
      <c r="ML72" s="60"/>
      <c r="MM72" s="60"/>
      <c r="MN72" s="60"/>
      <c r="MO72" s="60"/>
      <c r="MP72" s="60"/>
      <c r="MQ72" s="60"/>
      <c r="MR72" s="60"/>
      <c r="MS72" s="60"/>
      <c r="MT72" s="60"/>
      <c r="MU72" s="60"/>
      <c r="MV72" s="60"/>
      <c r="MW72" s="60"/>
      <c r="MX72" s="60"/>
      <c r="MY72" s="60"/>
      <c r="MZ72" s="60"/>
      <c r="NA72" s="60"/>
      <c r="NB72" s="60"/>
      <c r="NC72" s="60"/>
      <c r="ND72" s="60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0"/>
      <c r="NS72" s="60"/>
      <c r="NT72" s="60"/>
      <c r="NU72" s="60"/>
      <c r="NV72" s="60"/>
      <c r="NW72" s="60"/>
      <c r="NX72" s="60"/>
      <c r="NY72" s="60"/>
      <c r="NZ72" s="60"/>
      <c r="OA72" s="60"/>
      <c r="OB72" s="60"/>
      <c r="OC72" s="60"/>
      <c r="OD72" s="60"/>
      <c r="OE72" s="60"/>
      <c r="OF72" s="60"/>
      <c r="OG72" s="60"/>
      <c r="OH72" s="60"/>
      <c r="OI72" s="60"/>
      <c r="OJ72" s="60"/>
      <c r="OK72" s="60"/>
      <c r="OL72" s="60"/>
      <c r="OM72" s="60"/>
      <c r="ON72" s="60"/>
      <c r="OO72" s="60"/>
      <c r="OP72" s="60"/>
      <c r="OQ72" s="60"/>
      <c r="OR72" s="60"/>
      <c r="OS72" s="60"/>
      <c r="OT72" s="60"/>
      <c r="OU72" s="60"/>
      <c r="OV72" s="60"/>
      <c r="OW72" s="60"/>
      <c r="OX72" s="60"/>
      <c r="OY72" s="60"/>
      <c r="OZ72" s="60"/>
      <c r="PA72" s="60"/>
      <c r="PB72" s="60"/>
      <c r="PC72" s="60"/>
      <c r="PD72" s="60"/>
      <c r="PE72" s="60"/>
      <c r="PF72" s="60"/>
      <c r="PG72" s="60"/>
      <c r="PH72" s="60"/>
      <c r="PI72" s="60"/>
      <c r="PJ72" s="60"/>
      <c r="PK72" s="60"/>
      <c r="PL72" s="60"/>
      <c r="PM72" s="60"/>
      <c r="PN72" s="60"/>
      <c r="PO72" s="60"/>
      <c r="PP72" s="60"/>
      <c r="PQ72" s="60"/>
      <c r="PR72" s="60"/>
      <c r="PS72" s="60"/>
      <c r="PT72" s="60"/>
      <c r="PU72" s="60"/>
      <c r="PV72" s="60"/>
      <c r="PW72" s="60"/>
      <c r="PX72" s="60"/>
      <c r="PY72" s="60"/>
      <c r="PZ72" s="60"/>
      <c r="QA72" s="60"/>
      <c r="QB72" s="60"/>
      <c r="QC72" s="60"/>
      <c r="QD72" s="60"/>
      <c r="QE72" s="60"/>
      <c r="QF72" s="60"/>
      <c r="QG72" s="60"/>
      <c r="QH72" s="60"/>
      <c r="QI72" s="60"/>
      <c r="QJ72" s="60"/>
      <c r="QK72" s="60"/>
      <c r="QL72" s="60"/>
      <c r="QM72" s="60"/>
      <c r="QN72" s="60"/>
      <c r="QO72" s="60"/>
      <c r="QP72" s="60"/>
      <c r="QQ72" s="60"/>
      <c r="QR72" s="60"/>
      <c r="QS72" s="60"/>
      <c r="QT72" s="60"/>
      <c r="QU72" s="60"/>
      <c r="QV72" s="60"/>
      <c r="QW72" s="60"/>
      <c r="QX72" s="60"/>
      <c r="QY72" s="60"/>
      <c r="QZ72" s="60"/>
      <c r="RA72" s="60"/>
      <c r="RB72" s="60"/>
      <c r="RC72" s="60"/>
      <c r="RD72" s="60"/>
      <c r="RE72" s="60"/>
      <c r="RF72" s="60"/>
      <c r="RG72" s="60"/>
      <c r="RH72" s="60"/>
      <c r="RI72" s="60"/>
      <c r="RJ72" s="60"/>
      <c r="RK72" s="60"/>
      <c r="RL72" s="60"/>
      <c r="RM72" s="60"/>
      <c r="RN72" s="60"/>
      <c r="RO72" s="60"/>
      <c r="RP72" s="60"/>
      <c r="RQ72" s="60"/>
      <c r="RR72" s="60"/>
      <c r="RS72" s="60"/>
      <c r="RT72" s="60"/>
      <c r="RU72" s="60"/>
      <c r="RV72" s="60"/>
      <c r="RW72" s="60"/>
      <c r="RX72" s="60"/>
      <c r="RY72" s="60"/>
      <c r="RZ72" s="60"/>
      <c r="SA72" s="60"/>
      <c r="SB72" s="60"/>
      <c r="SC72" s="60"/>
      <c r="SD72" s="60"/>
      <c r="SE72" s="60"/>
      <c r="SF72" s="60"/>
      <c r="SG72" s="60"/>
      <c r="SH72" s="60"/>
      <c r="SI72" s="60"/>
      <c r="SJ72" s="60"/>
      <c r="SK72" s="60"/>
      <c r="SL72" s="60"/>
      <c r="SM72" s="60"/>
      <c r="SN72" s="60"/>
      <c r="SO72" s="60"/>
      <c r="SP72" s="60"/>
      <c r="SQ72" s="60"/>
      <c r="SR72" s="60"/>
      <c r="SS72" s="60"/>
      <c r="ST72" s="60"/>
      <c r="SU72" s="60"/>
      <c r="SV72" s="60"/>
      <c r="SW72" s="60"/>
      <c r="SX72" s="60"/>
      <c r="SY72" s="60"/>
      <c r="SZ72" s="60"/>
      <c r="TA72" s="60"/>
      <c r="TB72" s="60"/>
      <c r="TC72" s="60"/>
      <c r="TD72" s="60"/>
      <c r="TE72" s="60"/>
      <c r="TF72" s="60"/>
      <c r="TG72" s="60"/>
      <c r="TH72" s="60"/>
      <c r="TI72" s="60"/>
      <c r="TJ72" s="60"/>
      <c r="TK72" s="60"/>
      <c r="TL72" s="60"/>
      <c r="TM72" s="60"/>
      <c r="TN72" s="60"/>
      <c r="TO72" s="60"/>
      <c r="TP72" s="60"/>
      <c r="TQ72" s="60"/>
      <c r="TR72" s="60"/>
      <c r="TS72" s="60"/>
      <c r="TT72" s="60"/>
      <c r="TU72" s="60"/>
      <c r="TV72" s="60"/>
      <c r="TW72" s="60"/>
      <c r="TX72" s="60"/>
      <c r="TY72" s="60"/>
      <c r="TZ72" s="60"/>
      <c r="UA72" s="60"/>
      <c r="UB72" s="60"/>
      <c r="UC72" s="60"/>
      <c r="UD72" s="60"/>
      <c r="UE72" s="60"/>
      <c r="UF72" s="60"/>
      <c r="UG72" s="60"/>
      <c r="UH72" s="60"/>
      <c r="UI72" s="60"/>
      <c r="UJ72" s="60"/>
      <c r="UK72" s="60"/>
      <c r="UL72" s="60"/>
      <c r="UM72" s="60"/>
      <c r="UN72" s="60"/>
      <c r="UO72" s="60"/>
      <c r="UP72" s="60"/>
      <c r="UQ72" s="60"/>
      <c r="UR72" s="60"/>
      <c r="US72" s="60"/>
      <c r="UT72" s="60"/>
      <c r="UU72" s="60"/>
      <c r="UV72" s="60"/>
      <c r="UW72" s="60"/>
      <c r="UX72" s="60"/>
      <c r="UY72" s="60"/>
      <c r="UZ72" s="60"/>
      <c r="VA72" s="60"/>
      <c r="VB72" s="60"/>
      <c r="VC72" s="60"/>
      <c r="VD72" s="60"/>
      <c r="VE72" s="60"/>
      <c r="VF72" s="60"/>
      <c r="VG72" s="60"/>
      <c r="VH72" s="60"/>
      <c r="VI72" s="60"/>
      <c r="VJ72" s="60"/>
      <c r="VK72" s="60"/>
      <c r="VL72" s="60"/>
      <c r="VM72" s="60"/>
      <c r="VN72" s="60"/>
      <c r="VO72" s="60"/>
      <c r="VP72" s="60"/>
      <c r="VQ72" s="60"/>
      <c r="VR72" s="60"/>
      <c r="VS72" s="60"/>
      <c r="VT72" s="60"/>
      <c r="VU72" s="60"/>
      <c r="VV72" s="60"/>
      <c r="VW72" s="60"/>
      <c r="VX72" s="60"/>
      <c r="VY72" s="60"/>
      <c r="VZ72" s="60"/>
      <c r="WA72" s="60"/>
      <c r="WB72" s="60"/>
      <c r="WC72" s="60"/>
      <c r="WD72" s="60"/>
      <c r="WE72" s="60"/>
      <c r="WF72" s="60"/>
      <c r="WG72" s="60"/>
      <c r="WH72" s="60"/>
      <c r="WI72" s="60"/>
      <c r="WJ72" s="60"/>
      <c r="WK72" s="60"/>
      <c r="WL72" s="60"/>
      <c r="WM72" s="60"/>
      <c r="WN72" s="60"/>
      <c r="WO72" s="60"/>
      <c r="WP72" s="60"/>
      <c r="WQ72" s="60"/>
      <c r="WR72" s="60"/>
      <c r="WS72" s="60"/>
      <c r="WT72" s="60"/>
      <c r="WU72" s="60"/>
      <c r="WV72" s="60"/>
      <c r="WW72" s="60"/>
      <c r="WX72" s="60"/>
      <c r="WY72" s="60"/>
      <c r="WZ72" s="60"/>
      <c r="XA72" s="60"/>
      <c r="XB72" s="60"/>
      <c r="XC72" s="60"/>
      <c r="XD72" s="60"/>
      <c r="XE72" s="60"/>
      <c r="XF72" s="60"/>
      <c r="XG72" s="60"/>
      <c r="XH72" s="60"/>
      <c r="XI72" s="60"/>
      <c r="XJ72" s="60"/>
      <c r="XK72" s="60"/>
      <c r="XL72" s="60"/>
      <c r="XM72" s="60"/>
      <c r="XN72" s="60"/>
      <c r="XO72" s="60"/>
      <c r="XP72" s="60"/>
      <c r="XQ72" s="60"/>
      <c r="XR72" s="60"/>
      <c r="XS72" s="60"/>
      <c r="XT72" s="60"/>
      <c r="XU72" s="60"/>
      <c r="XV72" s="60"/>
      <c r="XW72" s="60"/>
      <c r="XX72" s="60"/>
      <c r="XY72" s="60"/>
      <c r="XZ72" s="60"/>
      <c r="YA72" s="60"/>
      <c r="YB72" s="60"/>
      <c r="YC72" s="60"/>
      <c r="YD72" s="60"/>
      <c r="YE72" s="60"/>
      <c r="YF72" s="60"/>
      <c r="YG72" s="60"/>
      <c r="YH72" s="60"/>
      <c r="YI72" s="60"/>
      <c r="YJ72" s="60"/>
      <c r="YK72" s="60"/>
      <c r="YL72" s="60"/>
      <c r="YM72" s="60"/>
      <c r="YN72" s="60"/>
      <c r="YO72" s="60"/>
      <c r="YP72" s="60"/>
      <c r="YQ72" s="60"/>
      <c r="YR72" s="60"/>
      <c r="YS72" s="60"/>
      <c r="YT72" s="60"/>
      <c r="YU72" s="60"/>
      <c r="YV72" s="60"/>
      <c r="YW72" s="60"/>
      <c r="YX72" s="60"/>
      <c r="YY72" s="60"/>
      <c r="YZ72" s="60"/>
      <c r="ZA72" s="60"/>
      <c r="ZB72" s="60"/>
      <c r="ZC72" s="60"/>
      <c r="ZD72" s="60"/>
      <c r="ZE72" s="60"/>
      <c r="ZF72" s="60"/>
      <c r="ZG72" s="60"/>
      <c r="ZH72" s="60"/>
      <c r="ZI72" s="60"/>
      <c r="ZJ72" s="60"/>
      <c r="ZK72" s="60"/>
      <c r="ZL72" s="60"/>
      <c r="ZM72" s="60"/>
      <c r="ZN72" s="60"/>
      <c r="ZO72" s="60"/>
      <c r="ZP72" s="60"/>
      <c r="ZQ72" s="60"/>
      <c r="ZR72" s="60"/>
      <c r="ZS72" s="60"/>
      <c r="ZT72" s="60"/>
      <c r="ZU72" s="60"/>
      <c r="ZV72" s="60"/>
      <c r="ZW72" s="60"/>
      <c r="ZX72" s="60"/>
      <c r="ZY72" s="60"/>
      <c r="ZZ72" s="60"/>
      <c r="AAA72" s="60"/>
      <c r="AAB72" s="60"/>
      <c r="AAC72" s="60"/>
      <c r="AAD72" s="60"/>
      <c r="AAE72" s="60"/>
      <c r="AAF72" s="60"/>
      <c r="AAG72" s="60"/>
      <c r="AAH72" s="60"/>
      <c r="AAI72" s="60"/>
      <c r="AAJ72" s="60"/>
      <c r="AAK72" s="60"/>
      <c r="AAL72" s="60"/>
      <c r="AAM72" s="60"/>
      <c r="AAN72" s="60"/>
      <c r="AAO72" s="60"/>
      <c r="AAP72" s="60"/>
      <c r="AAQ72" s="60"/>
      <c r="AAR72" s="60"/>
      <c r="AAS72" s="60"/>
      <c r="AAT72" s="60"/>
      <c r="AAU72" s="60"/>
      <c r="AAV72" s="60"/>
      <c r="AAW72" s="60"/>
      <c r="AAX72" s="60"/>
      <c r="AAY72" s="60"/>
      <c r="AAZ72" s="60"/>
      <c r="ABA72" s="60"/>
      <c r="ABB72" s="60"/>
      <c r="ABC72" s="60"/>
      <c r="ABD72" s="60"/>
      <c r="ABE72" s="60"/>
      <c r="ABF72" s="60"/>
      <c r="ABG72" s="60"/>
      <c r="ABH72" s="60"/>
      <c r="ABI72" s="60"/>
      <c r="ABJ72" s="60"/>
      <c r="ABK72" s="60"/>
      <c r="ABL72" s="60"/>
      <c r="ABM72" s="60"/>
      <c r="ABN72" s="60"/>
      <c r="ABO72" s="60"/>
      <c r="ABP72" s="60"/>
      <c r="ABQ72" s="60"/>
      <c r="ABR72" s="60"/>
      <c r="ABS72" s="60"/>
      <c r="ABT72" s="60"/>
      <c r="ABU72" s="60"/>
      <c r="ABV72" s="60"/>
      <c r="ABW72" s="60"/>
      <c r="ABX72" s="60"/>
      <c r="ABY72" s="60"/>
      <c r="ABZ72" s="60"/>
      <c r="ACA72" s="60"/>
      <c r="ACB72" s="60"/>
      <c r="ACC72" s="60"/>
      <c r="ACD72" s="60"/>
      <c r="ACE72" s="60"/>
      <c r="ACF72" s="60"/>
      <c r="ACG72" s="60"/>
      <c r="ACH72" s="60"/>
      <c r="ACI72" s="60"/>
      <c r="ACJ72" s="60"/>
      <c r="ACK72" s="60"/>
      <c r="ACL72" s="60"/>
      <c r="ACM72" s="60"/>
      <c r="ACN72" s="60"/>
      <c r="ACO72" s="60"/>
      <c r="ACP72" s="60"/>
      <c r="ACQ72" s="60"/>
      <c r="ACR72" s="60"/>
      <c r="ACS72" s="60"/>
      <c r="ACT72" s="60"/>
      <c r="ACU72" s="60"/>
      <c r="ACV72" s="60"/>
      <c r="ACW72" s="60"/>
      <c r="ACX72" s="60"/>
      <c r="ACY72" s="60"/>
      <c r="ACZ72" s="60"/>
      <c r="ADA72" s="60"/>
      <c r="ADB72" s="60"/>
      <c r="ADC72" s="60"/>
      <c r="ADD72" s="60"/>
      <c r="ADE72" s="60"/>
      <c r="ADF72" s="60"/>
      <c r="ADG72" s="60"/>
      <c r="ADH72" s="60"/>
      <c r="ADI72" s="60"/>
      <c r="ADJ72" s="60"/>
      <c r="ADK72" s="60"/>
      <c r="ADL72" s="60"/>
      <c r="ADM72" s="60"/>
      <c r="ADN72" s="60"/>
      <c r="ADO72" s="60"/>
      <c r="ADP72" s="60"/>
      <c r="ADQ72" s="60"/>
      <c r="ADR72" s="60"/>
      <c r="ADS72" s="60"/>
      <c r="ADT72" s="60"/>
      <c r="ADU72" s="60"/>
      <c r="ADV72" s="60"/>
      <c r="ADW72" s="60"/>
      <c r="ADX72" s="60"/>
      <c r="ADY72" s="60"/>
      <c r="ADZ72" s="60"/>
      <c r="AEA72" s="60"/>
      <c r="AEB72" s="60"/>
      <c r="AEC72" s="60"/>
      <c r="AED72" s="60"/>
      <c r="AEE72" s="60"/>
      <c r="AEF72" s="60"/>
      <c r="AEG72" s="60"/>
      <c r="AEH72" s="60"/>
      <c r="AEI72" s="60"/>
      <c r="AEJ72" s="60"/>
      <c r="AEK72" s="60"/>
      <c r="AEL72" s="60"/>
      <c r="AEM72" s="60"/>
      <c r="AEN72" s="60"/>
      <c r="AEO72" s="60"/>
      <c r="AEP72" s="60"/>
      <c r="AEQ72" s="60"/>
      <c r="AER72" s="60"/>
      <c r="AES72" s="60"/>
      <c r="AET72" s="60"/>
      <c r="AEU72" s="60"/>
      <c r="AEV72" s="60"/>
      <c r="AEW72" s="60"/>
      <c r="AEX72" s="60"/>
      <c r="AEY72" s="60"/>
      <c r="AEZ72" s="60"/>
      <c r="AFA72" s="60"/>
      <c r="AFB72" s="60"/>
      <c r="AFC72" s="60"/>
      <c r="AFD72" s="60"/>
      <c r="AFE72" s="60"/>
      <c r="AFF72" s="60"/>
      <c r="AFG72" s="60"/>
      <c r="AFH72" s="60"/>
      <c r="AFI72" s="60"/>
      <c r="AFJ72" s="60"/>
      <c r="AFK72" s="60"/>
      <c r="AFL72" s="60"/>
      <c r="AFM72" s="60"/>
      <c r="AFN72" s="60"/>
      <c r="AFO72" s="60"/>
    </row>
    <row r="73" spans="1:847" s="64" customFormat="1" ht="3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4"/>
      <c r="AW73" s="58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  <c r="LV73" s="60"/>
      <c r="LW73" s="60"/>
      <c r="LX73" s="60"/>
      <c r="LY73" s="60"/>
      <c r="LZ73" s="60"/>
      <c r="MA73" s="60"/>
      <c r="MB73" s="60"/>
      <c r="MC73" s="60"/>
      <c r="MD73" s="60"/>
      <c r="ME73" s="60"/>
      <c r="MF73" s="60"/>
      <c r="MG73" s="60"/>
      <c r="MH73" s="60"/>
      <c r="MI73" s="60"/>
      <c r="MJ73" s="60"/>
      <c r="MK73" s="60"/>
      <c r="ML73" s="60"/>
      <c r="MM73" s="60"/>
      <c r="MN73" s="60"/>
      <c r="MO73" s="60"/>
      <c r="MP73" s="60"/>
      <c r="MQ73" s="60"/>
      <c r="MR73" s="60"/>
      <c r="MS73" s="60"/>
      <c r="MT73" s="60"/>
      <c r="MU73" s="60"/>
      <c r="MV73" s="60"/>
      <c r="MW73" s="60"/>
      <c r="MX73" s="60"/>
      <c r="MY73" s="60"/>
      <c r="MZ73" s="60"/>
      <c r="NA73" s="60"/>
      <c r="NB73" s="60"/>
      <c r="NC73" s="60"/>
      <c r="ND73" s="60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0"/>
      <c r="NS73" s="60"/>
      <c r="NT73" s="60"/>
      <c r="NU73" s="60"/>
      <c r="NV73" s="60"/>
      <c r="NW73" s="60"/>
      <c r="NX73" s="60"/>
      <c r="NY73" s="60"/>
      <c r="NZ73" s="60"/>
      <c r="OA73" s="60"/>
      <c r="OB73" s="60"/>
      <c r="OC73" s="60"/>
      <c r="OD73" s="60"/>
      <c r="OE73" s="60"/>
      <c r="OF73" s="60"/>
      <c r="OG73" s="60"/>
      <c r="OH73" s="60"/>
      <c r="OI73" s="60"/>
      <c r="OJ73" s="60"/>
      <c r="OK73" s="60"/>
      <c r="OL73" s="60"/>
      <c r="OM73" s="60"/>
      <c r="ON73" s="60"/>
      <c r="OO73" s="60"/>
      <c r="OP73" s="60"/>
      <c r="OQ73" s="60"/>
      <c r="OR73" s="60"/>
      <c r="OS73" s="60"/>
      <c r="OT73" s="60"/>
      <c r="OU73" s="60"/>
      <c r="OV73" s="60"/>
      <c r="OW73" s="60"/>
      <c r="OX73" s="60"/>
      <c r="OY73" s="60"/>
      <c r="OZ73" s="60"/>
      <c r="PA73" s="60"/>
      <c r="PB73" s="60"/>
      <c r="PC73" s="60"/>
      <c r="PD73" s="60"/>
      <c r="PE73" s="60"/>
      <c r="PF73" s="60"/>
      <c r="PG73" s="60"/>
      <c r="PH73" s="60"/>
      <c r="PI73" s="60"/>
      <c r="PJ73" s="60"/>
      <c r="PK73" s="60"/>
      <c r="PL73" s="60"/>
      <c r="PM73" s="60"/>
      <c r="PN73" s="60"/>
      <c r="PO73" s="60"/>
      <c r="PP73" s="60"/>
      <c r="PQ73" s="60"/>
      <c r="PR73" s="60"/>
      <c r="PS73" s="60"/>
      <c r="PT73" s="60"/>
      <c r="PU73" s="60"/>
      <c r="PV73" s="60"/>
      <c r="PW73" s="60"/>
      <c r="PX73" s="60"/>
      <c r="PY73" s="60"/>
      <c r="PZ73" s="60"/>
      <c r="QA73" s="60"/>
      <c r="QB73" s="60"/>
      <c r="QC73" s="60"/>
      <c r="QD73" s="60"/>
      <c r="QE73" s="60"/>
      <c r="QF73" s="60"/>
      <c r="QG73" s="60"/>
      <c r="QH73" s="60"/>
      <c r="QI73" s="60"/>
      <c r="QJ73" s="60"/>
      <c r="QK73" s="60"/>
      <c r="QL73" s="60"/>
      <c r="QM73" s="60"/>
      <c r="QN73" s="60"/>
      <c r="QO73" s="60"/>
      <c r="QP73" s="60"/>
      <c r="QQ73" s="60"/>
      <c r="QR73" s="60"/>
      <c r="QS73" s="60"/>
      <c r="QT73" s="60"/>
      <c r="QU73" s="60"/>
      <c r="QV73" s="60"/>
      <c r="QW73" s="60"/>
      <c r="QX73" s="60"/>
      <c r="QY73" s="60"/>
      <c r="QZ73" s="60"/>
      <c r="RA73" s="60"/>
      <c r="RB73" s="60"/>
      <c r="RC73" s="60"/>
      <c r="RD73" s="60"/>
      <c r="RE73" s="60"/>
      <c r="RF73" s="60"/>
      <c r="RG73" s="60"/>
      <c r="RH73" s="60"/>
      <c r="RI73" s="60"/>
      <c r="RJ73" s="60"/>
      <c r="RK73" s="60"/>
      <c r="RL73" s="60"/>
      <c r="RM73" s="60"/>
      <c r="RN73" s="60"/>
      <c r="RO73" s="60"/>
      <c r="RP73" s="60"/>
      <c r="RQ73" s="60"/>
      <c r="RR73" s="60"/>
      <c r="RS73" s="60"/>
      <c r="RT73" s="60"/>
      <c r="RU73" s="60"/>
      <c r="RV73" s="60"/>
      <c r="RW73" s="60"/>
      <c r="RX73" s="60"/>
      <c r="RY73" s="60"/>
      <c r="RZ73" s="60"/>
      <c r="SA73" s="60"/>
      <c r="SB73" s="60"/>
      <c r="SC73" s="60"/>
      <c r="SD73" s="60"/>
      <c r="SE73" s="60"/>
      <c r="SF73" s="60"/>
      <c r="SG73" s="60"/>
      <c r="SH73" s="60"/>
      <c r="SI73" s="60"/>
      <c r="SJ73" s="60"/>
      <c r="SK73" s="60"/>
      <c r="SL73" s="60"/>
      <c r="SM73" s="60"/>
      <c r="SN73" s="60"/>
      <c r="SO73" s="60"/>
      <c r="SP73" s="60"/>
      <c r="SQ73" s="60"/>
      <c r="SR73" s="60"/>
      <c r="SS73" s="60"/>
      <c r="ST73" s="60"/>
      <c r="SU73" s="60"/>
      <c r="SV73" s="60"/>
      <c r="SW73" s="60"/>
      <c r="SX73" s="60"/>
      <c r="SY73" s="60"/>
      <c r="SZ73" s="60"/>
      <c r="TA73" s="60"/>
      <c r="TB73" s="60"/>
      <c r="TC73" s="60"/>
      <c r="TD73" s="60"/>
      <c r="TE73" s="60"/>
      <c r="TF73" s="60"/>
      <c r="TG73" s="60"/>
      <c r="TH73" s="60"/>
      <c r="TI73" s="60"/>
      <c r="TJ73" s="60"/>
      <c r="TK73" s="60"/>
      <c r="TL73" s="60"/>
      <c r="TM73" s="60"/>
      <c r="TN73" s="60"/>
      <c r="TO73" s="60"/>
      <c r="TP73" s="60"/>
      <c r="TQ73" s="60"/>
      <c r="TR73" s="60"/>
      <c r="TS73" s="60"/>
      <c r="TT73" s="60"/>
      <c r="TU73" s="60"/>
      <c r="TV73" s="60"/>
      <c r="TW73" s="60"/>
      <c r="TX73" s="60"/>
      <c r="TY73" s="60"/>
      <c r="TZ73" s="60"/>
      <c r="UA73" s="60"/>
      <c r="UB73" s="60"/>
      <c r="UC73" s="60"/>
      <c r="UD73" s="60"/>
      <c r="UE73" s="60"/>
      <c r="UF73" s="60"/>
      <c r="UG73" s="60"/>
      <c r="UH73" s="60"/>
      <c r="UI73" s="60"/>
      <c r="UJ73" s="60"/>
      <c r="UK73" s="60"/>
      <c r="UL73" s="60"/>
      <c r="UM73" s="60"/>
      <c r="UN73" s="60"/>
      <c r="UO73" s="60"/>
      <c r="UP73" s="60"/>
      <c r="UQ73" s="60"/>
      <c r="UR73" s="60"/>
      <c r="US73" s="60"/>
      <c r="UT73" s="60"/>
      <c r="UU73" s="60"/>
      <c r="UV73" s="60"/>
      <c r="UW73" s="60"/>
      <c r="UX73" s="60"/>
      <c r="UY73" s="60"/>
      <c r="UZ73" s="60"/>
      <c r="VA73" s="60"/>
      <c r="VB73" s="60"/>
      <c r="VC73" s="60"/>
      <c r="VD73" s="60"/>
      <c r="VE73" s="60"/>
      <c r="VF73" s="60"/>
      <c r="VG73" s="60"/>
      <c r="VH73" s="60"/>
      <c r="VI73" s="60"/>
      <c r="VJ73" s="60"/>
      <c r="VK73" s="60"/>
      <c r="VL73" s="60"/>
      <c r="VM73" s="60"/>
      <c r="VN73" s="60"/>
      <c r="VO73" s="60"/>
      <c r="VP73" s="60"/>
      <c r="VQ73" s="60"/>
      <c r="VR73" s="60"/>
      <c r="VS73" s="60"/>
      <c r="VT73" s="60"/>
      <c r="VU73" s="60"/>
      <c r="VV73" s="60"/>
      <c r="VW73" s="60"/>
      <c r="VX73" s="60"/>
      <c r="VY73" s="60"/>
      <c r="VZ73" s="60"/>
      <c r="WA73" s="60"/>
      <c r="WB73" s="60"/>
      <c r="WC73" s="60"/>
      <c r="WD73" s="60"/>
      <c r="WE73" s="60"/>
      <c r="WF73" s="60"/>
      <c r="WG73" s="60"/>
      <c r="WH73" s="60"/>
      <c r="WI73" s="60"/>
      <c r="WJ73" s="60"/>
      <c r="WK73" s="60"/>
      <c r="WL73" s="60"/>
      <c r="WM73" s="60"/>
      <c r="WN73" s="60"/>
      <c r="WO73" s="60"/>
      <c r="WP73" s="60"/>
      <c r="WQ73" s="60"/>
      <c r="WR73" s="60"/>
      <c r="WS73" s="60"/>
      <c r="WT73" s="60"/>
      <c r="WU73" s="60"/>
      <c r="WV73" s="60"/>
      <c r="WW73" s="60"/>
      <c r="WX73" s="60"/>
      <c r="WY73" s="60"/>
      <c r="WZ73" s="60"/>
      <c r="XA73" s="60"/>
      <c r="XB73" s="60"/>
      <c r="XC73" s="60"/>
      <c r="XD73" s="60"/>
      <c r="XE73" s="60"/>
      <c r="XF73" s="60"/>
      <c r="XG73" s="60"/>
      <c r="XH73" s="60"/>
      <c r="XI73" s="60"/>
      <c r="XJ73" s="60"/>
      <c r="XK73" s="60"/>
      <c r="XL73" s="60"/>
      <c r="XM73" s="60"/>
      <c r="XN73" s="60"/>
      <c r="XO73" s="60"/>
      <c r="XP73" s="60"/>
      <c r="XQ73" s="60"/>
      <c r="XR73" s="60"/>
      <c r="XS73" s="60"/>
      <c r="XT73" s="60"/>
      <c r="XU73" s="60"/>
      <c r="XV73" s="60"/>
      <c r="XW73" s="60"/>
      <c r="XX73" s="60"/>
      <c r="XY73" s="60"/>
      <c r="XZ73" s="60"/>
      <c r="YA73" s="60"/>
      <c r="YB73" s="60"/>
      <c r="YC73" s="60"/>
      <c r="YD73" s="60"/>
      <c r="YE73" s="60"/>
      <c r="YF73" s="60"/>
      <c r="YG73" s="60"/>
      <c r="YH73" s="60"/>
      <c r="YI73" s="60"/>
      <c r="YJ73" s="60"/>
      <c r="YK73" s="60"/>
      <c r="YL73" s="60"/>
      <c r="YM73" s="60"/>
      <c r="YN73" s="60"/>
      <c r="YO73" s="60"/>
      <c r="YP73" s="60"/>
      <c r="YQ73" s="60"/>
      <c r="YR73" s="60"/>
      <c r="YS73" s="60"/>
      <c r="YT73" s="60"/>
      <c r="YU73" s="60"/>
      <c r="YV73" s="60"/>
      <c r="YW73" s="60"/>
      <c r="YX73" s="60"/>
      <c r="YY73" s="60"/>
      <c r="YZ73" s="60"/>
      <c r="ZA73" s="60"/>
      <c r="ZB73" s="60"/>
      <c r="ZC73" s="60"/>
      <c r="ZD73" s="60"/>
      <c r="ZE73" s="60"/>
      <c r="ZF73" s="60"/>
      <c r="ZG73" s="60"/>
      <c r="ZH73" s="60"/>
      <c r="ZI73" s="60"/>
      <c r="ZJ73" s="60"/>
      <c r="ZK73" s="60"/>
      <c r="ZL73" s="60"/>
      <c r="ZM73" s="60"/>
      <c r="ZN73" s="60"/>
      <c r="ZO73" s="60"/>
      <c r="ZP73" s="60"/>
      <c r="ZQ73" s="60"/>
      <c r="ZR73" s="60"/>
      <c r="ZS73" s="60"/>
      <c r="ZT73" s="60"/>
      <c r="ZU73" s="60"/>
      <c r="ZV73" s="60"/>
      <c r="ZW73" s="60"/>
      <c r="ZX73" s="60"/>
      <c r="ZY73" s="60"/>
      <c r="ZZ73" s="60"/>
      <c r="AAA73" s="60"/>
      <c r="AAB73" s="60"/>
      <c r="AAC73" s="60"/>
      <c r="AAD73" s="60"/>
      <c r="AAE73" s="60"/>
      <c r="AAF73" s="60"/>
      <c r="AAG73" s="60"/>
      <c r="AAH73" s="60"/>
      <c r="AAI73" s="60"/>
      <c r="AAJ73" s="60"/>
      <c r="AAK73" s="60"/>
      <c r="AAL73" s="60"/>
      <c r="AAM73" s="60"/>
      <c r="AAN73" s="60"/>
      <c r="AAO73" s="60"/>
      <c r="AAP73" s="60"/>
      <c r="AAQ73" s="60"/>
      <c r="AAR73" s="60"/>
      <c r="AAS73" s="60"/>
      <c r="AAT73" s="60"/>
      <c r="AAU73" s="60"/>
      <c r="AAV73" s="60"/>
      <c r="AAW73" s="60"/>
      <c r="AAX73" s="60"/>
      <c r="AAY73" s="60"/>
      <c r="AAZ73" s="60"/>
      <c r="ABA73" s="60"/>
      <c r="ABB73" s="60"/>
      <c r="ABC73" s="60"/>
      <c r="ABD73" s="60"/>
      <c r="ABE73" s="60"/>
      <c r="ABF73" s="60"/>
      <c r="ABG73" s="60"/>
      <c r="ABH73" s="60"/>
      <c r="ABI73" s="60"/>
      <c r="ABJ73" s="60"/>
      <c r="ABK73" s="60"/>
      <c r="ABL73" s="60"/>
      <c r="ABM73" s="60"/>
      <c r="ABN73" s="60"/>
      <c r="ABO73" s="60"/>
      <c r="ABP73" s="60"/>
      <c r="ABQ73" s="60"/>
      <c r="ABR73" s="60"/>
      <c r="ABS73" s="60"/>
      <c r="ABT73" s="60"/>
      <c r="ABU73" s="60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</row>
    <row r="74" spans="1:847" ht="15" customHeight="1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7"/>
      <c r="AW74" s="66"/>
    </row>
    <row r="75" spans="1:847" ht="15" customHeight="1">
      <c r="A75" s="189" t="s">
        <v>51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1"/>
      <c r="AW75" s="68"/>
    </row>
    <row r="76" spans="1:847" ht="15" customHeight="1">
      <c r="A76" s="105"/>
      <c r="B76" s="106"/>
      <c r="C76" s="106"/>
      <c r="D76" s="106"/>
      <c r="E76" s="106"/>
      <c r="F76" s="106"/>
      <c r="G76" s="104" t="s">
        <v>166</v>
      </c>
      <c r="H76" s="104"/>
      <c r="I76" s="104"/>
      <c r="J76" s="104"/>
      <c r="K76" s="104"/>
      <c r="L76" s="104"/>
      <c r="M76" s="104"/>
      <c r="N76" s="104"/>
      <c r="O76" s="131" t="s">
        <v>43</v>
      </c>
      <c r="P76" s="132"/>
      <c r="Q76" s="132"/>
      <c r="R76" s="132"/>
      <c r="S76" s="132"/>
      <c r="T76" s="132"/>
      <c r="U76" s="132"/>
      <c r="V76" s="133"/>
      <c r="W76" s="131" t="s">
        <v>45</v>
      </c>
      <c r="X76" s="132"/>
      <c r="Y76" s="132"/>
      <c r="Z76" s="132"/>
      <c r="AA76" s="132"/>
      <c r="AB76" s="132"/>
      <c r="AC76" s="132"/>
      <c r="AD76" s="133"/>
      <c r="AE76" s="332" t="s">
        <v>44</v>
      </c>
      <c r="AF76" s="333"/>
      <c r="AG76" s="333"/>
      <c r="AH76" s="333"/>
      <c r="AI76" s="333"/>
      <c r="AJ76" s="334"/>
      <c r="AK76" s="332" t="s">
        <v>46</v>
      </c>
      <c r="AL76" s="333"/>
      <c r="AM76" s="333"/>
      <c r="AN76" s="333"/>
      <c r="AO76" s="333"/>
      <c r="AP76" s="334"/>
      <c r="AQ76" s="335" t="s">
        <v>52</v>
      </c>
      <c r="AR76" s="336"/>
      <c r="AS76" s="336"/>
      <c r="AT76" s="336"/>
      <c r="AU76" s="336"/>
      <c r="AV76" s="337"/>
      <c r="AW76" s="16"/>
    </row>
    <row r="77" spans="1:847" ht="15" customHeight="1">
      <c r="A77" s="34" t="s">
        <v>47</v>
      </c>
      <c r="B77" s="35"/>
      <c r="C77" s="35"/>
      <c r="D77" s="35"/>
      <c r="E77" s="35"/>
      <c r="F77" s="35"/>
      <c r="G77" s="103"/>
      <c r="H77" s="103"/>
      <c r="I77" s="103"/>
      <c r="J77" s="103"/>
      <c r="K77" s="103"/>
      <c r="L77" s="103"/>
      <c r="M77" s="103"/>
      <c r="N77" s="103"/>
      <c r="O77" s="128"/>
      <c r="P77" s="129"/>
      <c r="Q77" s="129"/>
      <c r="R77" s="129"/>
      <c r="S77" s="129"/>
      <c r="T77" s="129"/>
      <c r="U77" s="129"/>
      <c r="V77" s="130"/>
      <c r="W77" s="128"/>
      <c r="X77" s="129"/>
      <c r="Y77" s="129"/>
      <c r="Z77" s="129"/>
      <c r="AA77" s="129"/>
      <c r="AB77" s="129"/>
      <c r="AC77" s="129"/>
      <c r="AD77" s="130"/>
      <c r="AE77" s="357"/>
      <c r="AF77" s="358"/>
      <c r="AG77" s="358"/>
      <c r="AH77" s="358"/>
      <c r="AI77" s="358"/>
      <c r="AJ77" s="359"/>
      <c r="AK77" s="354"/>
      <c r="AL77" s="355"/>
      <c r="AM77" s="355"/>
      <c r="AN77" s="355"/>
      <c r="AO77" s="355"/>
      <c r="AP77" s="356"/>
      <c r="AQ77" s="351" t="e">
        <f>$AK$77/($AK$77+$AK$78+$AK$79)</f>
        <v>#DIV/0!</v>
      </c>
      <c r="AR77" s="352"/>
      <c r="AS77" s="352"/>
      <c r="AT77" s="352"/>
      <c r="AU77" s="352"/>
      <c r="AV77" s="353"/>
      <c r="AW77" s="17"/>
    </row>
    <row r="78" spans="1:847" ht="15" customHeight="1">
      <c r="A78" s="34" t="s">
        <v>48</v>
      </c>
      <c r="B78" s="35"/>
      <c r="C78" s="35"/>
      <c r="D78" s="35"/>
      <c r="E78" s="35"/>
      <c r="F78" s="35"/>
      <c r="G78" s="103"/>
      <c r="H78" s="103"/>
      <c r="I78" s="103"/>
      <c r="J78" s="103"/>
      <c r="K78" s="103"/>
      <c r="L78" s="103"/>
      <c r="M78" s="103"/>
      <c r="N78" s="103"/>
      <c r="O78" s="125">
        <f>$O$77</f>
        <v>0</v>
      </c>
      <c r="P78" s="126"/>
      <c r="Q78" s="126"/>
      <c r="R78" s="126"/>
      <c r="S78" s="126"/>
      <c r="T78" s="126"/>
      <c r="U78" s="126"/>
      <c r="V78" s="127"/>
      <c r="W78" s="128"/>
      <c r="X78" s="129"/>
      <c r="Y78" s="129"/>
      <c r="Z78" s="129"/>
      <c r="AA78" s="129"/>
      <c r="AB78" s="129"/>
      <c r="AC78" s="129"/>
      <c r="AD78" s="130"/>
      <c r="AE78" s="357"/>
      <c r="AF78" s="358"/>
      <c r="AG78" s="358"/>
      <c r="AH78" s="358"/>
      <c r="AI78" s="358"/>
      <c r="AJ78" s="359"/>
      <c r="AK78" s="354"/>
      <c r="AL78" s="355"/>
      <c r="AM78" s="355"/>
      <c r="AN78" s="355"/>
      <c r="AO78" s="355"/>
      <c r="AP78" s="356"/>
      <c r="AQ78" s="351" t="e">
        <f>$AK$78/($AK$77+$AK$78+$AK$79)</f>
        <v>#DIV/0!</v>
      </c>
      <c r="AR78" s="352"/>
      <c r="AS78" s="352"/>
      <c r="AT78" s="352"/>
      <c r="AU78" s="352"/>
      <c r="AV78" s="353"/>
      <c r="AW78" s="17"/>
    </row>
    <row r="79" spans="1:847" ht="15" customHeight="1">
      <c r="A79" s="34" t="s">
        <v>49</v>
      </c>
      <c r="B79" s="35"/>
      <c r="C79" s="35"/>
      <c r="D79" s="35"/>
      <c r="E79" s="35"/>
      <c r="F79" s="35"/>
      <c r="G79" s="103"/>
      <c r="H79" s="103"/>
      <c r="I79" s="103"/>
      <c r="J79" s="103"/>
      <c r="K79" s="103"/>
      <c r="L79" s="103"/>
      <c r="M79" s="103"/>
      <c r="N79" s="103"/>
      <c r="O79" s="125">
        <f>$O$77</f>
        <v>0</v>
      </c>
      <c r="P79" s="126"/>
      <c r="Q79" s="126"/>
      <c r="R79" s="126"/>
      <c r="S79" s="126"/>
      <c r="T79" s="126"/>
      <c r="U79" s="126"/>
      <c r="V79" s="127"/>
      <c r="W79" s="128"/>
      <c r="X79" s="129"/>
      <c r="Y79" s="129"/>
      <c r="Z79" s="129"/>
      <c r="AA79" s="129"/>
      <c r="AB79" s="129"/>
      <c r="AC79" s="129"/>
      <c r="AD79" s="130"/>
      <c r="AE79" s="357"/>
      <c r="AF79" s="358"/>
      <c r="AG79" s="358"/>
      <c r="AH79" s="358"/>
      <c r="AI79" s="358"/>
      <c r="AJ79" s="359"/>
      <c r="AK79" s="354"/>
      <c r="AL79" s="355"/>
      <c r="AM79" s="355"/>
      <c r="AN79" s="355"/>
      <c r="AO79" s="355"/>
      <c r="AP79" s="356"/>
      <c r="AQ79" s="351" t="e">
        <f>$AK$79/($AK$77+$AK$78+$AK$79)</f>
        <v>#DIV/0!</v>
      </c>
      <c r="AR79" s="352"/>
      <c r="AS79" s="352"/>
      <c r="AT79" s="352"/>
      <c r="AU79" s="352"/>
      <c r="AV79" s="353"/>
      <c r="AW79" s="17"/>
    </row>
    <row r="80" spans="1:847" ht="15" customHeight="1">
      <c r="A80" s="201" t="s">
        <v>50</v>
      </c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3"/>
      <c r="AK80" s="341">
        <f>SUM($AK$77:$AP$79)</f>
        <v>0</v>
      </c>
      <c r="AL80" s="342"/>
      <c r="AM80" s="342"/>
      <c r="AN80" s="342"/>
      <c r="AO80" s="342"/>
      <c r="AP80" s="343"/>
      <c r="AQ80" s="344" t="e">
        <f>SUM($AQ$77:$AV$79)</f>
        <v>#DIV/0!</v>
      </c>
      <c r="AR80" s="345"/>
      <c r="AS80" s="345"/>
      <c r="AT80" s="345"/>
      <c r="AU80" s="345"/>
      <c r="AV80" s="346"/>
      <c r="AW80" s="18"/>
    </row>
    <row r="81" spans="1:49" ht="15" customHeight="1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7"/>
      <c r="AW81" s="66"/>
    </row>
    <row r="82" spans="1:49" ht="15" customHeight="1">
      <c r="A82" s="189" t="s">
        <v>8</v>
      </c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1"/>
      <c r="AW82" s="68"/>
    </row>
    <row r="83" spans="1:49" ht="15" customHeight="1">
      <c r="A83" s="105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347"/>
      <c r="Y83" s="131" t="s">
        <v>53</v>
      </c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3"/>
      <c r="AK83" s="332" t="s">
        <v>54</v>
      </c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4"/>
      <c r="AW83" s="19"/>
    </row>
    <row r="84" spans="1:49" ht="15" customHeight="1">
      <c r="A84" s="201" t="s">
        <v>47</v>
      </c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3"/>
      <c r="Y84" s="128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30"/>
      <c r="AK84" s="357"/>
      <c r="AL84" s="358"/>
      <c r="AM84" s="358"/>
      <c r="AN84" s="358"/>
      <c r="AO84" s="358"/>
      <c r="AP84" s="358"/>
      <c r="AQ84" s="358"/>
      <c r="AR84" s="358"/>
      <c r="AS84" s="358"/>
      <c r="AT84" s="358"/>
      <c r="AU84" s="358"/>
      <c r="AV84" s="359"/>
      <c r="AW84" s="20"/>
    </row>
    <row r="85" spans="1:49" ht="15" customHeight="1">
      <c r="A85" s="201" t="s">
        <v>48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28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30"/>
      <c r="AK85" s="357"/>
      <c r="AL85" s="358"/>
      <c r="AM85" s="358"/>
      <c r="AN85" s="358"/>
      <c r="AO85" s="358"/>
      <c r="AP85" s="358"/>
      <c r="AQ85" s="358"/>
      <c r="AR85" s="358"/>
      <c r="AS85" s="358"/>
      <c r="AT85" s="358"/>
      <c r="AU85" s="358"/>
      <c r="AV85" s="359"/>
      <c r="AW85" s="20"/>
    </row>
    <row r="86" spans="1:49" ht="15" customHeight="1">
      <c r="A86" s="201" t="s">
        <v>49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3"/>
      <c r="Y86" s="128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30"/>
      <c r="AK86" s="357"/>
      <c r="AL86" s="358"/>
      <c r="AM86" s="358"/>
      <c r="AN86" s="358"/>
      <c r="AO86" s="358"/>
      <c r="AP86" s="358"/>
      <c r="AQ86" s="358"/>
      <c r="AR86" s="358"/>
      <c r="AS86" s="358"/>
      <c r="AT86" s="358"/>
      <c r="AU86" s="358"/>
      <c r="AV86" s="359"/>
      <c r="AW86" s="20"/>
    </row>
    <row r="87" spans="1:49" ht="15" customHeight="1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7"/>
      <c r="AW87" s="66"/>
    </row>
    <row r="88" spans="1:49" ht="15" customHeight="1">
      <c r="A88" s="189" t="s">
        <v>0</v>
      </c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1"/>
      <c r="AW88" s="68"/>
    </row>
    <row r="89" spans="1:49" ht="15" customHeight="1">
      <c r="A89" s="192" t="s">
        <v>1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4"/>
      <c r="AW89" s="69"/>
    </row>
    <row r="90" spans="1:49" ht="15" customHeight="1">
      <c r="A90" s="186" t="s">
        <v>47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8"/>
      <c r="AW90" s="70"/>
    </row>
    <row r="91" spans="1:49" ht="15" customHeight="1">
      <c r="A91" s="360"/>
      <c r="B91" s="361"/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2"/>
      <c r="Y91" s="249" t="s">
        <v>40</v>
      </c>
      <c r="Z91" s="250"/>
      <c r="AA91" s="250"/>
      <c r="AB91" s="250"/>
      <c r="AC91" s="250"/>
      <c r="AD91" s="250"/>
      <c r="AE91" s="250"/>
      <c r="AF91" s="251"/>
      <c r="AG91" s="249" t="s">
        <v>41</v>
      </c>
      <c r="AH91" s="250"/>
      <c r="AI91" s="250"/>
      <c r="AJ91" s="250"/>
      <c r="AK91" s="250"/>
      <c r="AL91" s="250"/>
      <c r="AM91" s="250"/>
      <c r="AN91" s="251"/>
      <c r="AO91" s="249" t="s">
        <v>59</v>
      </c>
      <c r="AP91" s="250"/>
      <c r="AQ91" s="250"/>
      <c r="AR91" s="250"/>
      <c r="AS91" s="250"/>
      <c r="AT91" s="250"/>
      <c r="AU91" s="250"/>
      <c r="AV91" s="251"/>
      <c r="AW91" s="21"/>
    </row>
    <row r="92" spans="1:49" ht="15" customHeight="1">
      <c r="A92" s="348" t="s">
        <v>55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50"/>
      <c r="Y92" s="195">
        <f>SUM(Y94:AF97)</f>
        <v>0</v>
      </c>
      <c r="Z92" s="196"/>
      <c r="AA92" s="196"/>
      <c r="AB92" s="196"/>
      <c r="AC92" s="196"/>
      <c r="AD92" s="196"/>
      <c r="AE92" s="196"/>
      <c r="AF92" s="197"/>
      <c r="AG92" s="195">
        <f>SUM(AG94:AN97)</f>
        <v>0</v>
      </c>
      <c r="AH92" s="196"/>
      <c r="AI92" s="196"/>
      <c r="AJ92" s="196"/>
      <c r="AK92" s="196"/>
      <c r="AL92" s="196"/>
      <c r="AM92" s="196"/>
      <c r="AN92" s="197"/>
      <c r="AO92" s="195">
        <f>Y92+AG92</f>
        <v>0</v>
      </c>
      <c r="AP92" s="196"/>
      <c r="AQ92" s="196"/>
      <c r="AR92" s="196"/>
      <c r="AS92" s="196"/>
      <c r="AT92" s="196"/>
      <c r="AU92" s="196"/>
      <c r="AV92" s="197"/>
      <c r="AW92" s="22"/>
    </row>
    <row r="93" spans="1:49" ht="15" customHeight="1">
      <c r="A93" s="201" t="s">
        <v>3</v>
      </c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3"/>
      <c r="AW93" s="71"/>
    </row>
    <row r="94" spans="1:49" ht="15" customHeight="1">
      <c r="A94" s="201" t="s">
        <v>173</v>
      </c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3"/>
      <c r="Y94" s="207"/>
      <c r="Z94" s="208"/>
      <c r="AA94" s="208"/>
      <c r="AB94" s="208"/>
      <c r="AC94" s="208"/>
      <c r="AD94" s="208"/>
      <c r="AE94" s="208"/>
      <c r="AF94" s="209"/>
      <c r="AG94" s="207"/>
      <c r="AH94" s="208"/>
      <c r="AI94" s="208"/>
      <c r="AJ94" s="208"/>
      <c r="AK94" s="208"/>
      <c r="AL94" s="208"/>
      <c r="AM94" s="208"/>
      <c r="AN94" s="209"/>
      <c r="AO94" s="195">
        <f>Y94+AG94</f>
        <v>0</v>
      </c>
      <c r="AP94" s="196"/>
      <c r="AQ94" s="196"/>
      <c r="AR94" s="196"/>
      <c r="AS94" s="196"/>
      <c r="AT94" s="196"/>
      <c r="AU94" s="196"/>
      <c r="AV94" s="197"/>
      <c r="AW94" s="22"/>
    </row>
    <row r="95" spans="1:49" ht="15" customHeight="1">
      <c r="A95" s="201" t="s">
        <v>174</v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3"/>
      <c r="Y95" s="207"/>
      <c r="Z95" s="208"/>
      <c r="AA95" s="208"/>
      <c r="AB95" s="208"/>
      <c r="AC95" s="208"/>
      <c r="AD95" s="208"/>
      <c r="AE95" s="208"/>
      <c r="AF95" s="209"/>
      <c r="AG95" s="207"/>
      <c r="AH95" s="208"/>
      <c r="AI95" s="208"/>
      <c r="AJ95" s="208"/>
      <c r="AK95" s="208"/>
      <c r="AL95" s="208"/>
      <c r="AM95" s="208"/>
      <c r="AN95" s="209"/>
      <c r="AO95" s="195">
        <f>Y95+AG95</f>
        <v>0</v>
      </c>
      <c r="AP95" s="196"/>
      <c r="AQ95" s="196"/>
      <c r="AR95" s="196"/>
      <c r="AS95" s="196"/>
      <c r="AT95" s="196"/>
      <c r="AU95" s="196"/>
      <c r="AV95" s="197"/>
      <c r="AW95" s="22"/>
    </row>
    <row r="96" spans="1:49" ht="15" customHeight="1">
      <c r="A96" s="201" t="s">
        <v>175</v>
      </c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3"/>
      <c r="Y96" s="207"/>
      <c r="Z96" s="208"/>
      <c r="AA96" s="208"/>
      <c r="AB96" s="208"/>
      <c r="AC96" s="208"/>
      <c r="AD96" s="208"/>
      <c r="AE96" s="208"/>
      <c r="AF96" s="209"/>
      <c r="AG96" s="207"/>
      <c r="AH96" s="208"/>
      <c r="AI96" s="208"/>
      <c r="AJ96" s="208"/>
      <c r="AK96" s="208"/>
      <c r="AL96" s="208"/>
      <c r="AM96" s="208"/>
      <c r="AN96" s="209"/>
      <c r="AO96" s="195">
        <f>Y96+AG96</f>
        <v>0</v>
      </c>
      <c r="AP96" s="196"/>
      <c r="AQ96" s="196"/>
      <c r="AR96" s="196"/>
      <c r="AS96" s="196"/>
      <c r="AT96" s="196"/>
      <c r="AU96" s="196"/>
      <c r="AV96" s="197"/>
      <c r="AW96" s="22"/>
    </row>
    <row r="97" spans="1:54" ht="15" customHeight="1">
      <c r="A97" s="201" t="s">
        <v>176</v>
      </c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3"/>
      <c r="Y97" s="207"/>
      <c r="Z97" s="208"/>
      <c r="AA97" s="208"/>
      <c r="AB97" s="208"/>
      <c r="AC97" s="208"/>
      <c r="AD97" s="208"/>
      <c r="AE97" s="208"/>
      <c r="AF97" s="209"/>
      <c r="AG97" s="207"/>
      <c r="AH97" s="208"/>
      <c r="AI97" s="208"/>
      <c r="AJ97" s="208"/>
      <c r="AK97" s="208"/>
      <c r="AL97" s="208"/>
      <c r="AM97" s="208"/>
      <c r="AN97" s="209"/>
      <c r="AO97" s="195">
        <f>Y97+AG97</f>
        <v>0</v>
      </c>
      <c r="AP97" s="196"/>
      <c r="AQ97" s="196"/>
      <c r="AR97" s="196"/>
      <c r="AS97" s="196"/>
      <c r="AT97" s="196"/>
      <c r="AU97" s="196"/>
      <c r="AV97" s="197"/>
      <c r="AW97" s="22"/>
    </row>
    <row r="98" spans="1:54" ht="15" customHeight="1">
      <c r="A98" s="186" t="s">
        <v>48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8"/>
      <c r="AW98" s="70"/>
    </row>
    <row r="99" spans="1:54" ht="15" customHeight="1">
      <c r="A99" s="360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2"/>
      <c r="Y99" s="249" t="s">
        <v>40</v>
      </c>
      <c r="Z99" s="250"/>
      <c r="AA99" s="250"/>
      <c r="AB99" s="250"/>
      <c r="AC99" s="250"/>
      <c r="AD99" s="250"/>
      <c r="AE99" s="250"/>
      <c r="AF99" s="251"/>
      <c r="AG99" s="249" t="s">
        <v>41</v>
      </c>
      <c r="AH99" s="250"/>
      <c r="AI99" s="250"/>
      <c r="AJ99" s="250"/>
      <c r="AK99" s="250"/>
      <c r="AL99" s="250"/>
      <c r="AM99" s="250"/>
      <c r="AN99" s="251"/>
      <c r="AO99" s="249" t="s">
        <v>59</v>
      </c>
      <c r="AP99" s="250"/>
      <c r="AQ99" s="250"/>
      <c r="AR99" s="250"/>
      <c r="AS99" s="250"/>
      <c r="AT99" s="250"/>
      <c r="AU99" s="250"/>
      <c r="AV99" s="251"/>
      <c r="AW99" s="21"/>
    </row>
    <row r="100" spans="1:54" ht="15" customHeight="1">
      <c r="A100" s="348" t="s">
        <v>55</v>
      </c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50"/>
      <c r="Y100" s="195">
        <f>SUM(Y102:AF105)</f>
        <v>0</v>
      </c>
      <c r="Z100" s="196"/>
      <c r="AA100" s="196"/>
      <c r="AB100" s="196"/>
      <c r="AC100" s="196"/>
      <c r="AD100" s="196"/>
      <c r="AE100" s="196"/>
      <c r="AF100" s="197"/>
      <c r="AG100" s="195">
        <f>SUM(AG102:AN105)</f>
        <v>0</v>
      </c>
      <c r="AH100" s="196"/>
      <c r="AI100" s="196"/>
      <c r="AJ100" s="196"/>
      <c r="AK100" s="196"/>
      <c r="AL100" s="196"/>
      <c r="AM100" s="196"/>
      <c r="AN100" s="197"/>
      <c r="AO100" s="195">
        <f>Y100+AG100</f>
        <v>0</v>
      </c>
      <c r="AP100" s="196"/>
      <c r="AQ100" s="196"/>
      <c r="AR100" s="196"/>
      <c r="AS100" s="196"/>
      <c r="AT100" s="196"/>
      <c r="AU100" s="196"/>
      <c r="AV100" s="197"/>
      <c r="AW100" s="22"/>
    </row>
    <row r="101" spans="1:54" ht="15" customHeight="1">
      <c r="A101" s="201" t="s">
        <v>3</v>
      </c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3"/>
      <c r="AW101" s="71"/>
    </row>
    <row r="102" spans="1:54" ht="15" customHeight="1">
      <c r="A102" s="201" t="s">
        <v>173</v>
      </c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3"/>
      <c r="Y102" s="207"/>
      <c r="Z102" s="208"/>
      <c r="AA102" s="208"/>
      <c r="AB102" s="208"/>
      <c r="AC102" s="208"/>
      <c r="AD102" s="208"/>
      <c r="AE102" s="208"/>
      <c r="AF102" s="209"/>
      <c r="AG102" s="207"/>
      <c r="AH102" s="208"/>
      <c r="AI102" s="208"/>
      <c r="AJ102" s="208"/>
      <c r="AK102" s="208"/>
      <c r="AL102" s="208"/>
      <c r="AM102" s="208"/>
      <c r="AN102" s="209"/>
      <c r="AO102" s="195">
        <f>Y102+AG102</f>
        <v>0</v>
      </c>
      <c r="AP102" s="196"/>
      <c r="AQ102" s="196"/>
      <c r="AR102" s="196"/>
      <c r="AS102" s="196"/>
      <c r="AT102" s="196"/>
      <c r="AU102" s="196"/>
      <c r="AV102" s="197"/>
      <c r="AW102" s="22"/>
    </row>
    <row r="103" spans="1:54" ht="15" customHeight="1">
      <c r="A103" s="201" t="s">
        <v>174</v>
      </c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3"/>
      <c r="Y103" s="207"/>
      <c r="Z103" s="208"/>
      <c r="AA103" s="208"/>
      <c r="AB103" s="208"/>
      <c r="AC103" s="208"/>
      <c r="AD103" s="208"/>
      <c r="AE103" s="208"/>
      <c r="AF103" s="209"/>
      <c r="AG103" s="207"/>
      <c r="AH103" s="208"/>
      <c r="AI103" s="208"/>
      <c r="AJ103" s="208"/>
      <c r="AK103" s="208"/>
      <c r="AL103" s="208"/>
      <c r="AM103" s="208"/>
      <c r="AN103" s="209"/>
      <c r="AO103" s="195">
        <f>Y103+AG103</f>
        <v>0</v>
      </c>
      <c r="AP103" s="196"/>
      <c r="AQ103" s="196"/>
      <c r="AR103" s="196"/>
      <c r="AS103" s="196"/>
      <c r="AT103" s="196"/>
      <c r="AU103" s="196"/>
      <c r="AV103" s="197"/>
      <c r="AW103" s="22"/>
      <c r="BB103" s="60"/>
    </row>
    <row r="104" spans="1:54" ht="15" customHeight="1">
      <c r="A104" s="201" t="s">
        <v>175</v>
      </c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3"/>
      <c r="Y104" s="207"/>
      <c r="Z104" s="208"/>
      <c r="AA104" s="208"/>
      <c r="AB104" s="208"/>
      <c r="AC104" s="208"/>
      <c r="AD104" s="208"/>
      <c r="AE104" s="208"/>
      <c r="AF104" s="209"/>
      <c r="AG104" s="207"/>
      <c r="AH104" s="208"/>
      <c r="AI104" s="208"/>
      <c r="AJ104" s="208"/>
      <c r="AK104" s="208"/>
      <c r="AL104" s="208"/>
      <c r="AM104" s="208"/>
      <c r="AN104" s="209"/>
      <c r="AO104" s="195">
        <f>Y104+AG104</f>
        <v>0</v>
      </c>
      <c r="AP104" s="196"/>
      <c r="AQ104" s="196"/>
      <c r="AR104" s="196"/>
      <c r="AS104" s="196"/>
      <c r="AT104" s="196"/>
      <c r="AU104" s="196"/>
      <c r="AV104" s="197"/>
      <c r="AW104" s="22"/>
    </row>
    <row r="105" spans="1:54" ht="15" customHeight="1">
      <c r="A105" s="201" t="s">
        <v>176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3"/>
      <c r="Y105" s="207"/>
      <c r="Z105" s="208"/>
      <c r="AA105" s="208"/>
      <c r="AB105" s="208"/>
      <c r="AC105" s="208"/>
      <c r="AD105" s="208"/>
      <c r="AE105" s="208"/>
      <c r="AF105" s="209"/>
      <c r="AG105" s="207"/>
      <c r="AH105" s="208"/>
      <c r="AI105" s="208"/>
      <c r="AJ105" s="208"/>
      <c r="AK105" s="208"/>
      <c r="AL105" s="208"/>
      <c r="AM105" s="208"/>
      <c r="AN105" s="209"/>
      <c r="AO105" s="195">
        <f>Y105+AG105</f>
        <v>0</v>
      </c>
      <c r="AP105" s="196"/>
      <c r="AQ105" s="196"/>
      <c r="AR105" s="196"/>
      <c r="AS105" s="196"/>
      <c r="AT105" s="196"/>
      <c r="AU105" s="196"/>
      <c r="AV105" s="197"/>
      <c r="AW105" s="22"/>
    </row>
    <row r="106" spans="1:54" ht="15" customHeight="1">
      <c r="A106" s="186" t="s">
        <v>49</v>
      </c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8"/>
      <c r="AW106" s="70"/>
    </row>
    <row r="107" spans="1:54" ht="15" customHeight="1">
      <c r="A107" s="360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2"/>
      <c r="Y107" s="249" t="s">
        <v>40</v>
      </c>
      <c r="Z107" s="250"/>
      <c r="AA107" s="250"/>
      <c r="AB107" s="250"/>
      <c r="AC107" s="250"/>
      <c r="AD107" s="250"/>
      <c r="AE107" s="250"/>
      <c r="AF107" s="251"/>
      <c r="AG107" s="249" t="s">
        <v>41</v>
      </c>
      <c r="AH107" s="250"/>
      <c r="AI107" s="250"/>
      <c r="AJ107" s="250"/>
      <c r="AK107" s="250"/>
      <c r="AL107" s="250"/>
      <c r="AM107" s="250"/>
      <c r="AN107" s="251"/>
      <c r="AO107" s="249" t="s">
        <v>59</v>
      </c>
      <c r="AP107" s="250"/>
      <c r="AQ107" s="250"/>
      <c r="AR107" s="250"/>
      <c r="AS107" s="250"/>
      <c r="AT107" s="250"/>
      <c r="AU107" s="250"/>
      <c r="AV107" s="251"/>
      <c r="AW107" s="21"/>
    </row>
    <row r="108" spans="1:54" ht="15" customHeight="1">
      <c r="A108" s="348" t="s">
        <v>55</v>
      </c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50"/>
      <c r="Y108" s="195">
        <f>SUM(Y110:AF113)</f>
        <v>0</v>
      </c>
      <c r="Z108" s="196"/>
      <c r="AA108" s="196"/>
      <c r="AB108" s="196"/>
      <c r="AC108" s="196"/>
      <c r="AD108" s="196"/>
      <c r="AE108" s="196"/>
      <c r="AF108" s="197"/>
      <c r="AG108" s="195">
        <f>SUM(AG110:AN113)</f>
        <v>0</v>
      </c>
      <c r="AH108" s="196"/>
      <c r="AI108" s="196"/>
      <c r="AJ108" s="196"/>
      <c r="AK108" s="196"/>
      <c r="AL108" s="196"/>
      <c r="AM108" s="196"/>
      <c r="AN108" s="197"/>
      <c r="AO108" s="195">
        <f>Y108+AG108</f>
        <v>0</v>
      </c>
      <c r="AP108" s="196"/>
      <c r="AQ108" s="196"/>
      <c r="AR108" s="196"/>
      <c r="AS108" s="196"/>
      <c r="AT108" s="196"/>
      <c r="AU108" s="196"/>
      <c r="AV108" s="197"/>
      <c r="AW108" s="22"/>
    </row>
    <row r="109" spans="1:54" ht="15" customHeight="1">
      <c r="A109" s="201" t="s">
        <v>3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3"/>
      <c r="AW109" s="71"/>
    </row>
    <row r="110" spans="1:54" ht="15" customHeight="1">
      <c r="A110" s="201" t="s">
        <v>173</v>
      </c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3"/>
      <c r="Y110" s="207"/>
      <c r="Z110" s="208"/>
      <c r="AA110" s="208"/>
      <c r="AB110" s="208"/>
      <c r="AC110" s="208"/>
      <c r="AD110" s="208"/>
      <c r="AE110" s="208"/>
      <c r="AF110" s="209"/>
      <c r="AG110" s="207"/>
      <c r="AH110" s="208"/>
      <c r="AI110" s="208"/>
      <c r="AJ110" s="208"/>
      <c r="AK110" s="208"/>
      <c r="AL110" s="208"/>
      <c r="AM110" s="208"/>
      <c r="AN110" s="209"/>
      <c r="AO110" s="195">
        <f>Y110+AG110</f>
        <v>0</v>
      </c>
      <c r="AP110" s="196"/>
      <c r="AQ110" s="196"/>
      <c r="AR110" s="196"/>
      <c r="AS110" s="196"/>
      <c r="AT110" s="196"/>
      <c r="AU110" s="196"/>
      <c r="AV110" s="197"/>
      <c r="AW110" s="22"/>
    </row>
    <row r="111" spans="1:54" ht="15" customHeight="1">
      <c r="A111" s="201" t="s">
        <v>174</v>
      </c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3"/>
      <c r="Y111" s="207"/>
      <c r="Z111" s="208"/>
      <c r="AA111" s="208"/>
      <c r="AB111" s="208"/>
      <c r="AC111" s="208"/>
      <c r="AD111" s="208"/>
      <c r="AE111" s="208"/>
      <c r="AF111" s="209"/>
      <c r="AG111" s="207"/>
      <c r="AH111" s="208"/>
      <c r="AI111" s="208"/>
      <c r="AJ111" s="208"/>
      <c r="AK111" s="208"/>
      <c r="AL111" s="208"/>
      <c r="AM111" s="208"/>
      <c r="AN111" s="209"/>
      <c r="AO111" s="195">
        <f>Y111+AG111</f>
        <v>0</v>
      </c>
      <c r="AP111" s="196"/>
      <c r="AQ111" s="196"/>
      <c r="AR111" s="196"/>
      <c r="AS111" s="196"/>
      <c r="AT111" s="196"/>
      <c r="AU111" s="196"/>
      <c r="AV111" s="197"/>
      <c r="AW111" s="22"/>
    </row>
    <row r="112" spans="1:54" ht="15" customHeight="1">
      <c r="A112" s="201" t="s">
        <v>175</v>
      </c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3"/>
      <c r="Y112" s="207"/>
      <c r="Z112" s="208"/>
      <c r="AA112" s="208"/>
      <c r="AB112" s="208"/>
      <c r="AC112" s="208"/>
      <c r="AD112" s="208"/>
      <c r="AE112" s="208"/>
      <c r="AF112" s="209"/>
      <c r="AG112" s="207"/>
      <c r="AH112" s="208"/>
      <c r="AI112" s="208"/>
      <c r="AJ112" s="208"/>
      <c r="AK112" s="208"/>
      <c r="AL112" s="208"/>
      <c r="AM112" s="208"/>
      <c r="AN112" s="209"/>
      <c r="AO112" s="195">
        <f>Y112+AG112</f>
        <v>0</v>
      </c>
      <c r="AP112" s="196"/>
      <c r="AQ112" s="196"/>
      <c r="AR112" s="196"/>
      <c r="AS112" s="196"/>
      <c r="AT112" s="196"/>
      <c r="AU112" s="196"/>
      <c r="AV112" s="197"/>
      <c r="AW112" s="22"/>
    </row>
    <row r="113" spans="1:49" ht="15" customHeight="1">
      <c r="A113" s="201" t="s">
        <v>176</v>
      </c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3"/>
      <c r="Y113" s="207"/>
      <c r="Z113" s="208"/>
      <c r="AA113" s="208"/>
      <c r="AB113" s="208"/>
      <c r="AC113" s="208"/>
      <c r="AD113" s="208"/>
      <c r="AE113" s="208"/>
      <c r="AF113" s="209"/>
      <c r="AG113" s="207"/>
      <c r="AH113" s="208"/>
      <c r="AI113" s="208"/>
      <c r="AJ113" s="208"/>
      <c r="AK113" s="208"/>
      <c r="AL113" s="208"/>
      <c r="AM113" s="208"/>
      <c r="AN113" s="209"/>
      <c r="AO113" s="195">
        <f>Y113+AG113</f>
        <v>0</v>
      </c>
      <c r="AP113" s="196"/>
      <c r="AQ113" s="196"/>
      <c r="AR113" s="196"/>
      <c r="AS113" s="196"/>
      <c r="AT113" s="196"/>
      <c r="AU113" s="196"/>
      <c r="AV113" s="197"/>
      <c r="AW113" s="22"/>
    </row>
    <row r="114" spans="1:49" ht="15" customHeight="1">
      <c r="A114" s="198" t="s">
        <v>50</v>
      </c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200"/>
      <c r="AW114" s="72"/>
    </row>
    <row r="115" spans="1:49" ht="15" customHeight="1">
      <c r="A115" s="201" t="s">
        <v>58</v>
      </c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3"/>
      <c r="AO115" s="231" t="e">
        <f>(AO92+AO100+AO108)/(2*$AK$80)</f>
        <v>#DIV/0!</v>
      </c>
      <c r="AP115" s="232"/>
      <c r="AQ115" s="232"/>
      <c r="AR115" s="232"/>
      <c r="AS115" s="232"/>
      <c r="AT115" s="232"/>
      <c r="AU115" s="232"/>
      <c r="AV115" s="233"/>
      <c r="AW115" s="23"/>
    </row>
    <row r="116" spans="1:49" ht="15" customHeight="1">
      <c r="A116" s="201" t="s">
        <v>38</v>
      </c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3"/>
      <c r="AW116" s="71"/>
    </row>
    <row r="117" spans="1:49" ht="15" customHeight="1">
      <c r="A117" s="201" t="s">
        <v>177</v>
      </c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3"/>
      <c r="AO117" s="231" t="e">
        <f>(AO94+AO102+AO110)/($AO$92+$AO$100+$AO$108)</f>
        <v>#DIV/0!</v>
      </c>
      <c r="AP117" s="232"/>
      <c r="AQ117" s="232"/>
      <c r="AR117" s="232"/>
      <c r="AS117" s="232"/>
      <c r="AT117" s="232"/>
      <c r="AU117" s="232"/>
      <c r="AV117" s="233"/>
      <c r="AW117" s="23"/>
    </row>
    <row r="118" spans="1:49" ht="15" customHeight="1">
      <c r="A118" s="201" t="s">
        <v>178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3"/>
      <c r="AO118" s="231" t="e">
        <f t="shared" ref="AO118:AO120" si="0">(AO95+AO103+AO111)/($AO$92+$AO$100+$AO$108)</f>
        <v>#DIV/0!</v>
      </c>
      <c r="AP118" s="232"/>
      <c r="AQ118" s="232"/>
      <c r="AR118" s="232"/>
      <c r="AS118" s="232"/>
      <c r="AT118" s="232"/>
      <c r="AU118" s="232"/>
      <c r="AV118" s="233"/>
      <c r="AW118" s="23"/>
    </row>
    <row r="119" spans="1:49" ht="15" customHeight="1">
      <c r="A119" s="201" t="s">
        <v>179</v>
      </c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3"/>
      <c r="AO119" s="231" t="e">
        <f t="shared" si="0"/>
        <v>#DIV/0!</v>
      </c>
      <c r="AP119" s="232"/>
      <c r="AQ119" s="232"/>
      <c r="AR119" s="232"/>
      <c r="AS119" s="232"/>
      <c r="AT119" s="232"/>
      <c r="AU119" s="232"/>
      <c r="AV119" s="233"/>
      <c r="AW119" s="23"/>
    </row>
    <row r="120" spans="1:49" ht="15" customHeight="1">
      <c r="A120" s="201" t="s">
        <v>180</v>
      </c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3"/>
      <c r="AO120" s="231" t="e">
        <f t="shared" si="0"/>
        <v>#DIV/0!</v>
      </c>
      <c r="AP120" s="232"/>
      <c r="AQ120" s="232"/>
      <c r="AR120" s="232"/>
      <c r="AS120" s="232"/>
      <c r="AT120" s="232"/>
      <c r="AU120" s="232"/>
      <c r="AV120" s="233"/>
      <c r="AW120" s="23"/>
    </row>
    <row r="121" spans="1:49" ht="15" customHeight="1">
      <c r="A121" s="192" t="s">
        <v>2</v>
      </c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4"/>
      <c r="AW121" s="69"/>
    </row>
    <row r="122" spans="1:49" ht="15" customHeight="1">
      <c r="A122" s="186" t="s">
        <v>47</v>
      </c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8"/>
      <c r="AW122" s="70"/>
    </row>
    <row r="123" spans="1:49" ht="15" customHeight="1">
      <c r="A123" s="225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7"/>
      <c r="Y123" s="204" t="s">
        <v>40</v>
      </c>
      <c r="Z123" s="205"/>
      <c r="AA123" s="205"/>
      <c r="AB123" s="205"/>
      <c r="AC123" s="205"/>
      <c r="AD123" s="206"/>
      <c r="AE123" s="204" t="s">
        <v>41</v>
      </c>
      <c r="AF123" s="205"/>
      <c r="AG123" s="205"/>
      <c r="AH123" s="205"/>
      <c r="AI123" s="205"/>
      <c r="AJ123" s="206"/>
      <c r="AK123" s="204" t="s">
        <v>59</v>
      </c>
      <c r="AL123" s="205"/>
      <c r="AM123" s="205"/>
      <c r="AN123" s="205"/>
      <c r="AO123" s="205"/>
      <c r="AP123" s="206"/>
      <c r="AQ123" s="204" t="s">
        <v>52</v>
      </c>
      <c r="AR123" s="205"/>
      <c r="AS123" s="205"/>
      <c r="AT123" s="205"/>
      <c r="AU123" s="205"/>
      <c r="AV123" s="206"/>
      <c r="AW123" s="24"/>
    </row>
    <row r="124" spans="1:49" ht="15" customHeight="1">
      <c r="A124" s="201" t="s">
        <v>56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3"/>
      <c r="R124" s="128"/>
      <c r="S124" s="129"/>
      <c r="T124" s="129"/>
      <c r="U124" s="129"/>
      <c r="V124" s="129"/>
      <c r="W124" s="129"/>
      <c r="X124" s="130"/>
      <c r="Y124" s="207"/>
      <c r="Z124" s="208"/>
      <c r="AA124" s="208"/>
      <c r="AB124" s="208"/>
      <c r="AC124" s="208"/>
      <c r="AD124" s="209"/>
      <c r="AE124" s="207"/>
      <c r="AF124" s="208"/>
      <c r="AG124" s="208"/>
      <c r="AH124" s="208"/>
      <c r="AI124" s="208"/>
      <c r="AJ124" s="209"/>
      <c r="AK124" s="210">
        <f>Y124+AE124</f>
        <v>0</v>
      </c>
      <c r="AL124" s="211"/>
      <c r="AM124" s="211"/>
      <c r="AN124" s="211"/>
      <c r="AO124" s="211"/>
      <c r="AP124" s="212"/>
      <c r="AQ124" s="291" t="e">
        <f>(Y124+AE124)/($AK$124+$AK$125)</f>
        <v>#DIV/0!</v>
      </c>
      <c r="AR124" s="292"/>
      <c r="AS124" s="292"/>
      <c r="AT124" s="292"/>
      <c r="AU124" s="292"/>
      <c r="AV124" s="293"/>
      <c r="AW124" s="25"/>
    </row>
    <row r="125" spans="1:49" ht="15" customHeight="1">
      <c r="A125" s="201" t="s">
        <v>57</v>
      </c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3"/>
      <c r="R125" s="128"/>
      <c r="S125" s="129"/>
      <c r="T125" s="129"/>
      <c r="U125" s="129"/>
      <c r="V125" s="129"/>
      <c r="W125" s="129"/>
      <c r="X125" s="130"/>
      <c r="Y125" s="207"/>
      <c r="Z125" s="208"/>
      <c r="AA125" s="208"/>
      <c r="AB125" s="208"/>
      <c r="AC125" s="208"/>
      <c r="AD125" s="209"/>
      <c r="AE125" s="207"/>
      <c r="AF125" s="208"/>
      <c r="AG125" s="208"/>
      <c r="AH125" s="208"/>
      <c r="AI125" s="208"/>
      <c r="AJ125" s="209"/>
      <c r="AK125" s="210">
        <f>Y125+AE125</f>
        <v>0</v>
      </c>
      <c r="AL125" s="211"/>
      <c r="AM125" s="211"/>
      <c r="AN125" s="211"/>
      <c r="AO125" s="211"/>
      <c r="AP125" s="212"/>
      <c r="AQ125" s="291" t="e">
        <f>(Y125+AE125)/($AK$124+$AK$125)</f>
        <v>#DIV/0!</v>
      </c>
      <c r="AR125" s="292"/>
      <c r="AS125" s="292"/>
      <c r="AT125" s="292"/>
      <c r="AU125" s="292"/>
      <c r="AV125" s="293"/>
      <c r="AW125" s="25"/>
    </row>
    <row r="126" spans="1:49" ht="15" customHeight="1">
      <c r="A126" s="186" t="s">
        <v>48</v>
      </c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8"/>
      <c r="AW126" s="70"/>
    </row>
    <row r="127" spans="1:49" ht="15" customHeight="1">
      <c r="A127" s="225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7"/>
      <c r="Y127" s="204" t="s">
        <v>40</v>
      </c>
      <c r="Z127" s="205"/>
      <c r="AA127" s="205"/>
      <c r="AB127" s="205"/>
      <c r="AC127" s="205"/>
      <c r="AD127" s="206"/>
      <c r="AE127" s="204" t="s">
        <v>41</v>
      </c>
      <c r="AF127" s="205"/>
      <c r="AG127" s="205"/>
      <c r="AH127" s="205"/>
      <c r="AI127" s="205"/>
      <c r="AJ127" s="206"/>
      <c r="AK127" s="204" t="s">
        <v>59</v>
      </c>
      <c r="AL127" s="205"/>
      <c r="AM127" s="205"/>
      <c r="AN127" s="205"/>
      <c r="AO127" s="205"/>
      <c r="AP127" s="206"/>
      <c r="AQ127" s="204" t="s">
        <v>52</v>
      </c>
      <c r="AR127" s="205"/>
      <c r="AS127" s="205"/>
      <c r="AT127" s="205"/>
      <c r="AU127" s="205"/>
      <c r="AV127" s="206"/>
      <c r="AW127" s="24"/>
    </row>
    <row r="128" spans="1:49" ht="15" customHeight="1">
      <c r="A128" s="201" t="s">
        <v>56</v>
      </c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3"/>
      <c r="R128" s="128"/>
      <c r="S128" s="129"/>
      <c r="T128" s="129"/>
      <c r="U128" s="129"/>
      <c r="V128" s="129"/>
      <c r="W128" s="129"/>
      <c r="X128" s="130"/>
      <c r="Y128" s="207"/>
      <c r="Z128" s="208"/>
      <c r="AA128" s="208"/>
      <c r="AB128" s="208"/>
      <c r="AC128" s="208"/>
      <c r="AD128" s="209"/>
      <c r="AE128" s="207"/>
      <c r="AF128" s="208"/>
      <c r="AG128" s="208"/>
      <c r="AH128" s="208"/>
      <c r="AI128" s="208"/>
      <c r="AJ128" s="209"/>
      <c r="AK128" s="210">
        <f>Y128+AE128</f>
        <v>0</v>
      </c>
      <c r="AL128" s="211"/>
      <c r="AM128" s="211"/>
      <c r="AN128" s="211"/>
      <c r="AO128" s="211"/>
      <c r="AP128" s="212"/>
      <c r="AQ128" s="291" t="e">
        <f>(Y128+AE128)/($AK$128+$AK$129)</f>
        <v>#DIV/0!</v>
      </c>
      <c r="AR128" s="292"/>
      <c r="AS128" s="292"/>
      <c r="AT128" s="292"/>
      <c r="AU128" s="292"/>
      <c r="AV128" s="293"/>
      <c r="AW128" s="25"/>
    </row>
    <row r="129" spans="1:49" ht="15" customHeight="1">
      <c r="A129" s="201" t="s">
        <v>57</v>
      </c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3"/>
      <c r="R129" s="128"/>
      <c r="S129" s="129"/>
      <c r="T129" s="129"/>
      <c r="U129" s="129"/>
      <c r="V129" s="129"/>
      <c r="W129" s="129"/>
      <c r="X129" s="130"/>
      <c r="Y129" s="207"/>
      <c r="Z129" s="208"/>
      <c r="AA129" s="208"/>
      <c r="AB129" s="208"/>
      <c r="AC129" s="208"/>
      <c r="AD129" s="209"/>
      <c r="AE129" s="207"/>
      <c r="AF129" s="208"/>
      <c r="AG129" s="208"/>
      <c r="AH129" s="208"/>
      <c r="AI129" s="208"/>
      <c r="AJ129" s="209"/>
      <c r="AK129" s="210">
        <f>Y129+AE129</f>
        <v>0</v>
      </c>
      <c r="AL129" s="211"/>
      <c r="AM129" s="211"/>
      <c r="AN129" s="211"/>
      <c r="AO129" s="211"/>
      <c r="AP129" s="212"/>
      <c r="AQ129" s="291" t="e">
        <f>(Y129+AE129)/($AK$128+$AK$129)</f>
        <v>#DIV/0!</v>
      </c>
      <c r="AR129" s="292"/>
      <c r="AS129" s="292"/>
      <c r="AT129" s="292"/>
      <c r="AU129" s="292"/>
      <c r="AV129" s="293"/>
      <c r="AW129" s="25"/>
    </row>
    <row r="130" spans="1:49" ht="15" customHeight="1">
      <c r="A130" s="186" t="s">
        <v>49</v>
      </c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8"/>
      <c r="AW130" s="70"/>
    </row>
    <row r="131" spans="1:49" ht="1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7"/>
      <c r="Y131" s="204" t="s">
        <v>40</v>
      </c>
      <c r="Z131" s="205"/>
      <c r="AA131" s="205"/>
      <c r="AB131" s="205"/>
      <c r="AC131" s="205"/>
      <c r="AD131" s="206"/>
      <c r="AE131" s="204" t="s">
        <v>41</v>
      </c>
      <c r="AF131" s="205"/>
      <c r="AG131" s="205"/>
      <c r="AH131" s="205"/>
      <c r="AI131" s="205"/>
      <c r="AJ131" s="206"/>
      <c r="AK131" s="204" t="s">
        <v>59</v>
      </c>
      <c r="AL131" s="205"/>
      <c r="AM131" s="205"/>
      <c r="AN131" s="205"/>
      <c r="AO131" s="205"/>
      <c r="AP131" s="206"/>
      <c r="AQ131" s="204" t="s">
        <v>52</v>
      </c>
      <c r="AR131" s="205"/>
      <c r="AS131" s="205"/>
      <c r="AT131" s="205"/>
      <c r="AU131" s="205"/>
      <c r="AV131" s="206"/>
      <c r="AW131" s="24"/>
    </row>
    <row r="132" spans="1:49" ht="15" customHeight="1">
      <c r="A132" s="201" t="s">
        <v>56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3"/>
      <c r="R132" s="128"/>
      <c r="S132" s="129"/>
      <c r="T132" s="129"/>
      <c r="U132" s="129"/>
      <c r="V132" s="129"/>
      <c r="W132" s="129"/>
      <c r="X132" s="130"/>
      <c r="Y132" s="207"/>
      <c r="Z132" s="208"/>
      <c r="AA132" s="208"/>
      <c r="AB132" s="208"/>
      <c r="AC132" s="208"/>
      <c r="AD132" s="209"/>
      <c r="AE132" s="207"/>
      <c r="AF132" s="208"/>
      <c r="AG132" s="208"/>
      <c r="AH132" s="208"/>
      <c r="AI132" s="208"/>
      <c r="AJ132" s="209"/>
      <c r="AK132" s="210">
        <f>Y132+AE132</f>
        <v>0</v>
      </c>
      <c r="AL132" s="211"/>
      <c r="AM132" s="211"/>
      <c r="AN132" s="211"/>
      <c r="AO132" s="211"/>
      <c r="AP132" s="212"/>
      <c r="AQ132" s="291" t="e">
        <f>(Y132+AE132)/($AK$132+$AK$133)</f>
        <v>#DIV/0!</v>
      </c>
      <c r="AR132" s="292"/>
      <c r="AS132" s="292"/>
      <c r="AT132" s="292"/>
      <c r="AU132" s="292"/>
      <c r="AV132" s="293"/>
      <c r="AW132" s="25"/>
    </row>
    <row r="133" spans="1:49" ht="15" customHeight="1">
      <c r="A133" s="201" t="s">
        <v>57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3"/>
      <c r="R133" s="128"/>
      <c r="S133" s="129"/>
      <c r="T133" s="129"/>
      <c r="U133" s="129"/>
      <c r="V133" s="129"/>
      <c r="W133" s="129"/>
      <c r="X133" s="130"/>
      <c r="Y133" s="207"/>
      <c r="Z133" s="208"/>
      <c r="AA133" s="208"/>
      <c r="AB133" s="208"/>
      <c r="AC133" s="208"/>
      <c r="AD133" s="209"/>
      <c r="AE133" s="207"/>
      <c r="AF133" s="208"/>
      <c r="AG133" s="208"/>
      <c r="AH133" s="208"/>
      <c r="AI133" s="208"/>
      <c r="AJ133" s="209"/>
      <c r="AK133" s="210">
        <f>Y133+AE133</f>
        <v>0</v>
      </c>
      <c r="AL133" s="211"/>
      <c r="AM133" s="211"/>
      <c r="AN133" s="211"/>
      <c r="AO133" s="211"/>
      <c r="AP133" s="212"/>
      <c r="AQ133" s="291" t="e">
        <f>(Y133+AE133)/($AK$132+$AK$133)</f>
        <v>#DIV/0!</v>
      </c>
      <c r="AR133" s="292"/>
      <c r="AS133" s="292"/>
      <c r="AT133" s="292"/>
      <c r="AU133" s="292"/>
      <c r="AV133" s="293"/>
      <c r="AW133" s="25"/>
    </row>
    <row r="134" spans="1:49" ht="15" customHeight="1">
      <c r="A134" s="186" t="s">
        <v>50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8"/>
      <c r="AW134" s="70"/>
    </row>
    <row r="135" spans="1:49" ht="15" customHeight="1">
      <c r="A135" s="201" t="s">
        <v>42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3"/>
      <c r="AO135" s="338" t="e">
        <f>1-$AO$115</f>
        <v>#DIV/0!</v>
      </c>
      <c r="AP135" s="339"/>
      <c r="AQ135" s="339"/>
      <c r="AR135" s="339"/>
      <c r="AS135" s="339"/>
      <c r="AT135" s="339"/>
      <c r="AU135" s="339"/>
      <c r="AV135" s="340"/>
      <c r="AW135" s="26"/>
    </row>
    <row r="136" spans="1:49" s="60" customFormat="1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4"/>
      <c r="AP136" s="4"/>
      <c r="AQ136" s="4"/>
      <c r="AR136" s="4"/>
      <c r="AS136" s="4"/>
      <c r="AT136" s="4"/>
      <c r="AU136" s="4"/>
      <c r="AV136" s="4"/>
      <c r="AW136" s="4"/>
    </row>
    <row r="137" spans="1:49" ht="15" customHeight="1">
      <c r="A137" s="239" t="s">
        <v>10</v>
      </c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1"/>
      <c r="AW137" s="68"/>
    </row>
    <row r="138" spans="1:49" ht="15" customHeight="1">
      <c r="A138" s="186" t="s">
        <v>47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8"/>
      <c r="AW138" s="70"/>
    </row>
    <row r="139" spans="1:49" ht="15" customHeight="1">
      <c r="A139" s="225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7"/>
      <c r="Y139" s="249" t="s">
        <v>40</v>
      </c>
      <c r="Z139" s="250"/>
      <c r="AA139" s="250"/>
      <c r="AB139" s="250"/>
      <c r="AC139" s="250"/>
      <c r="AD139" s="250"/>
      <c r="AE139" s="250"/>
      <c r="AF139" s="251"/>
      <c r="AG139" s="249" t="s">
        <v>41</v>
      </c>
      <c r="AH139" s="250"/>
      <c r="AI139" s="250"/>
      <c r="AJ139" s="250"/>
      <c r="AK139" s="250"/>
      <c r="AL139" s="250"/>
      <c r="AM139" s="250"/>
      <c r="AN139" s="251"/>
      <c r="AO139" s="249" t="s">
        <v>59</v>
      </c>
      <c r="AP139" s="250"/>
      <c r="AQ139" s="250"/>
      <c r="AR139" s="250"/>
      <c r="AS139" s="250"/>
      <c r="AT139" s="250"/>
      <c r="AU139" s="250"/>
      <c r="AV139" s="251"/>
      <c r="AW139" s="21"/>
    </row>
    <row r="140" spans="1:49" ht="15" customHeight="1">
      <c r="A140" s="201" t="s">
        <v>60</v>
      </c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3"/>
      <c r="Y140" s="207"/>
      <c r="Z140" s="208"/>
      <c r="AA140" s="208"/>
      <c r="AB140" s="208"/>
      <c r="AC140" s="208"/>
      <c r="AD140" s="208"/>
      <c r="AE140" s="208"/>
      <c r="AF140" s="209"/>
      <c r="AG140" s="207"/>
      <c r="AH140" s="208"/>
      <c r="AI140" s="208"/>
      <c r="AJ140" s="208"/>
      <c r="AK140" s="208"/>
      <c r="AL140" s="208"/>
      <c r="AM140" s="208"/>
      <c r="AN140" s="209"/>
      <c r="AO140" s="195">
        <f>Y140+AG140</f>
        <v>0</v>
      </c>
      <c r="AP140" s="196"/>
      <c r="AQ140" s="196"/>
      <c r="AR140" s="196"/>
      <c r="AS140" s="196"/>
      <c r="AT140" s="196"/>
      <c r="AU140" s="196"/>
      <c r="AV140" s="197"/>
      <c r="AW140" s="22"/>
    </row>
    <row r="141" spans="1:49" ht="15" customHeight="1">
      <c r="A141" s="201" t="s">
        <v>61</v>
      </c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3"/>
      <c r="Y141" s="207"/>
      <c r="Z141" s="208"/>
      <c r="AA141" s="208"/>
      <c r="AB141" s="208"/>
      <c r="AC141" s="208"/>
      <c r="AD141" s="208"/>
      <c r="AE141" s="208"/>
      <c r="AF141" s="209"/>
      <c r="AG141" s="207"/>
      <c r="AH141" s="208"/>
      <c r="AI141" s="208"/>
      <c r="AJ141" s="208"/>
      <c r="AK141" s="208"/>
      <c r="AL141" s="208"/>
      <c r="AM141" s="208"/>
      <c r="AN141" s="209"/>
      <c r="AO141" s="195">
        <f>Y141+AG141</f>
        <v>0</v>
      </c>
      <c r="AP141" s="196"/>
      <c r="AQ141" s="196"/>
      <c r="AR141" s="196"/>
      <c r="AS141" s="196"/>
      <c r="AT141" s="196"/>
      <c r="AU141" s="196"/>
      <c r="AV141" s="197"/>
      <c r="AW141" s="22"/>
    </row>
    <row r="142" spans="1:49" ht="15" customHeight="1">
      <c r="A142" s="201" t="s">
        <v>62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3"/>
      <c r="Y142" s="210">
        <f>$AK$77-Y140-Y141</f>
        <v>0</v>
      </c>
      <c r="Z142" s="211"/>
      <c r="AA142" s="211"/>
      <c r="AB142" s="211"/>
      <c r="AC142" s="211"/>
      <c r="AD142" s="211"/>
      <c r="AE142" s="211"/>
      <c r="AF142" s="212"/>
      <c r="AG142" s="210">
        <f>$AK$77-AG140-AG141</f>
        <v>0</v>
      </c>
      <c r="AH142" s="211"/>
      <c r="AI142" s="211"/>
      <c r="AJ142" s="211"/>
      <c r="AK142" s="211"/>
      <c r="AL142" s="211"/>
      <c r="AM142" s="211"/>
      <c r="AN142" s="212"/>
      <c r="AO142" s="195">
        <f>Y142+AG142</f>
        <v>0</v>
      </c>
      <c r="AP142" s="237"/>
      <c r="AQ142" s="237"/>
      <c r="AR142" s="237"/>
      <c r="AS142" s="237"/>
      <c r="AT142" s="237"/>
      <c r="AU142" s="237"/>
      <c r="AV142" s="238"/>
      <c r="AW142" s="27"/>
    </row>
    <row r="143" spans="1:49" ht="15" customHeight="1">
      <c r="A143" s="186" t="s">
        <v>48</v>
      </c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8"/>
      <c r="AW143" s="70"/>
    </row>
    <row r="144" spans="1:49" ht="15" customHeight="1">
      <c r="A144" s="225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7"/>
      <c r="Y144" s="249" t="s">
        <v>40</v>
      </c>
      <c r="Z144" s="250"/>
      <c r="AA144" s="250"/>
      <c r="AB144" s="250"/>
      <c r="AC144" s="250"/>
      <c r="AD144" s="250"/>
      <c r="AE144" s="250"/>
      <c r="AF144" s="251"/>
      <c r="AG144" s="249" t="s">
        <v>41</v>
      </c>
      <c r="AH144" s="250"/>
      <c r="AI144" s="250"/>
      <c r="AJ144" s="250"/>
      <c r="AK144" s="250"/>
      <c r="AL144" s="250"/>
      <c r="AM144" s="250"/>
      <c r="AN144" s="251"/>
      <c r="AO144" s="249" t="s">
        <v>59</v>
      </c>
      <c r="AP144" s="250"/>
      <c r="AQ144" s="250"/>
      <c r="AR144" s="250"/>
      <c r="AS144" s="250"/>
      <c r="AT144" s="250"/>
      <c r="AU144" s="250"/>
      <c r="AV144" s="251"/>
      <c r="AW144" s="21"/>
    </row>
    <row r="145" spans="1:49" ht="15" customHeight="1">
      <c r="A145" s="290" t="s">
        <v>60</v>
      </c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07"/>
      <c r="Z145" s="208"/>
      <c r="AA145" s="208"/>
      <c r="AB145" s="208"/>
      <c r="AC145" s="208"/>
      <c r="AD145" s="208"/>
      <c r="AE145" s="208"/>
      <c r="AF145" s="209"/>
      <c r="AG145" s="207"/>
      <c r="AH145" s="208"/>
      <c r="AI145" s="208"/>
      <c r="AJ145" s="208"/>
      <c r="AK145" s="208"/>
      <c r="AL145" s="208"/>
      <c r="AM145" s="208"/>
      <c r="AN145" s="209"/>
      <c r="AO145" s="195">
        <f>Y145+AG145</f>
        <v>0</v>
      </c>
      <c r="AP145" s="237"/>
      <c r="AQ145" s="237"/>
      <c r="AR145" s="237"/>
      <c r="AS145" s="237"/>
      <c r="AT145" s="237"/>
      <c r="AU145" s="237"/>
      <c r="AV145" s="238"/>
      <c r="AW145" s="27"/>
    </row>
    <row r="146" spans="1:49" ht="15" customHeight="1">
      <c r="A146" s="201" t="s">
        <v>61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3"/>
      <c r="Y146" s="207"/>
      <c r="Z146" s="208"/>
      <c r="AA146" s="208"/>
      <c r="AB146" s="208"/>
      <c r="AC146" s="208"/>
      <c r="AD146" s="208"/>
      <c r="AE146" s="208"/>
      <c r="AF146" s="209"/>
      <c r="AG146" s="207"/>
      <c r="AH146" s="208"/>
      <c r="AI146" s="208"/>
      <c r="AJ146" s="208"/>
      <c r="AK146" s="208"/>
      <c r="AL146" s="208"/>
      <c r="AM146" s="208"/>
      <c r="AN146" s="209"/>
      <c r="AO146" s="195">
        <f>Y146+AG146</f>
        <v>0</v>
      </c>
      <c r="AP146" s="237"/>
      <c r="AQ146" s="237"/>
      <c r="AR146" s="237"/>
      <c r="AS146" s="237"/>
      <c r="AT146" s="237"/>
      <c r="AU146" s="237"/>
      <c r="AV146" s="238"/>
      <c r="AW146" s="27"/>
    </row>
    <row r="147" spans="1:49" ht="15" customHeight="1">
      <c r="A147" s="201" t="s">
        <v>62</v>
      </c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3"/>
      <c r="Y147" s="210">
        <f>$AK$78-Y145-Y146</f>
        <v>0</v>
      </c>
      <c r="Z147" s="211"/>
      <c r="AA147" s="211"/>
      <c r="AB147" s="211"/>
      <c r="AC147" s="211"/>
      <c r="AD147" s="211"/>
      <c r="AE147" s="211"/>
      <c r="AF147" s="212"/>
      <c r="AG147" s="210">
        <f>$AK$78-AG145-AG146</f>
        <v>0</v>
      </c>
      <c r="AH147" s="211"/>
      <c r="AI147" s="211"/>
      <c r="AJ147" s="211"/>
      <c r="AK147" s="211"/>
      <c r="AL147" s="211"/>
      <c r="AM147" s="211"/>
      <c r="AN147" s="212"/>
      <c r="AO147" s="195">
        <f>Y147+AG147</f>
        <v>0</v>
      </c>
      <c r="AP147" s="237"/>
      <c r="AQ147" s="237"/>
      <c r="AR147" s="237"/>
      <c r="AS147" s="237"/>
      <c r="AT147" s="237"/>
      <c r="AU147" s="237"/>
      <c r="AV147" s="238"/>
      <c r="AW147" s="27"/>
    </row>
    <row r="148" spans="1:49" ht="15" customHeight="1">
      <c r="A148" s="186" t="s">
        <v>49</v>
      </c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8"/>
      <c r="AW148" s="70"/>
    </row>
    <row r="149" spans="1:49" ht="15" customHeight="1">
      <c r="A149" s="225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7"/>
      <c r="Y149" s="249" t="s">
        <v>40</v>
      </c>
      <c r="Z149" s="250"/>
      <c r="AA149" s="250"/>
      <c r="AB149" s="250"/>
      <c r="AC149" s="250"/>
      <c r="AD149" s="250"/>
      <c r="AE149" s="250"/>
      <c r="AF149" s="251"/>
      <c r="AG149" s="249" t="s">
        <v>41</v>
      </c>
      <c r="AH149" s="250"/>
      <c r="AI149" s="250"/>
      <c r="AJ149" s="250"/>
      <c r="AK149" s="250"/>
      <c r="AL149" s="250"/>
      <c r="AM149" s="250"/>
      <c r="AN149" s="251"/>
      <c r="AO149" s="249" t="s">
        <v>59</v>
      </c>
      <c r="AP149" s="250"/>
      <c r="AQ149" s="250"/>
      <c r="AR149" s="250"/>
      <c r="AS149" s="250"/>
      <c r="AT149" s="250"/>
      <c r="AU149" s="250"/>
      <c r="AV149" s="251"/>
      <c r="AW149" s="21"/>
    </row>
    <row r="150" spans="1:49" ht="15" customHeight="1">
      <c r="A150" s="290" t="s">
        <v>60</v>
      </c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07"/>
      <c r="Z150" s="208"/>
      <c r="AA150" s="208"/>
      <c r="AB150" s="208"/>
      <c r="AC150" s="208"/>
      <c r="AD150" s="208"/>
      <c r="AE150" s="208"/>
      <c r="AF150" s="209"/>
      <c r="AG150" s="207"/>
      <c r="AH150" s="208"/>
      <c r="AI150" s="208"/>
      <c r="AJ150" s="208"/>
      <c r="AK150" s="208"/>
      <c r="AL150" s="208"/>
      <c r="AM150" s="208"/>
      <c r="AN150" s="209"/>
      <c r="AO150" s="195">
        <f>Y150+AG150</f>
        <v>0</v>
      </c>
      <c r="AP150" s="237"/>
      <c r="AQ150" s="237"/>
      <c r="AR150" s="237"/>
      <c r="AS150" s="237"/>
      <c r="AT150" s="237"/>
      <c r="AU150" s="237"/>
      <c r="AV150" s="238"/>
      <c r="AW150" s="27"/>
    </row>
    <row r="151" spans="1:49" ht="15" customHeight="1">
      <c r="A151" s="201" t="s">
        <v>61</v>
      </c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3"/>
      <c r="Y151" s="207"/>
      <c r="Z151" s="208"/>
      <c r="AA151" s="208"/>
      <c r="AB151" s="208"/>
      <c r="AC151" s="208"/>
      <c r="AD151" s="208"/>
      <c r="AE151" s="208"/>
      <c r="AF151" s="209"/>
      <c r="AG151" s="207"/>
      <c r="AH151" s="208"/>
      <c r="AI151" s="208"/>
      <c r="AJ151" s="208"/>
      <c r="AK151" s="208"/>
      <c r="AL151" s="208"/>
      <c r="AM151" s="208"/>
      <c r="AN151" s="209"/>
      <c r="AO151" s="195">
        <f>Y151+AG151</f>
        <v>0</v>
      </c>
      <c r="AP151" s="237"/>
      <c r="AQ151" s="237"/>
      <c r="AR151" s="237"/>
      <c r="AS151" s="237"/>
      <c r="AT151" s="237"/>
      <c r="AU151" s="237"/>
      <c r="AV151" s="238"/>
      <c r="AW151" s="27"/>
    </row>
    <row r="152" spans="1:49" ht="15" customHeight="1">
      <c r="A152" s="201" t="s">
        <v>62</v>
      </c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3"/>
      <c r="Y152" s="210">
        <f>$AK$79-Y150-Y151</f>
        <v>0</v>
      </c>
      <c r="Z152" s="211"/>
      <c r="AA152" s="211"/>
      <c r="AB152" s="211"/>
      <c r="AC152" s="211"/>
      <c r="AD152" s="211"/>
      <c r="AE152" s="211"/>
      <c r="AF152" s="212"/>
      <c r="AG152" s="210">
        <f>$AK$79-AG150-AG151</f>
        <v>0</v>
      </c>
      <c r="AH152" s="211"/>
      <c r="AI152" s="211"/>
      <c r="AJ152" s="211"/>
      <c r="AK152" s="211"/>
      <c r="AL152" s="211"/>
      <c r="AM152" s="211"/>
      <c r="AN152" s="212"/>
      <c r="AO152" s="195">
        <f>Y152+AG152</f>
        <v>0</v>
      </c>
      <c r="AP152" s="237"/>
      <c r="AQ152" s="237"/>
      <c r="AR152" s="237"/>
      <c r="AS152" s="237"/>
      <c r="AT152" s="237"/>
      <c r="AU152" s="237"/>
      <c r="AV152" s="238"/>
      <c r="AW152" s="27"/>
    </row>
    <row r="153" spans="1:49" ht="15" customHeight="1">
      <c r="A153" s="198" t="s">
        <v>50</v>
      </c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200"/>
      <c r="AW153" s="72"/>
    </row>
    <row r="154" spans="1:49" ht="15" customHeight="1">
      <c r="A154" s="228" t="s">
        <v>63</v>
      </c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30"/>
      <c r="AO154" s="231" t="e">
        <f>(AO140+AO145+AO150)/(2*$AK$80)</f>
        <v>#DIV/0!</v>
      </c>
      <c r="AP154" s="232"/>
      <c r="AQ154" s="232"/>
      <c r="AR154" s="232"/>
      <c r="AS154" s="232"/>
      <c r="AT154" s="232"/>
      <c r="AU154" s="232"/>
      <c r="AV154" s="233"/>
      <c r="AW154" s="23"/>
    </row>
    <row r="155" spans="1:49" ht="15" customHeight="1">
      <c r="A155" s="201" t="s">
        <v>64</v>
      </c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3"/>
      <c r="AO155" s="231" t="e">
        <f t="shared" ref="AO155:AO156" si="1">(AO141+AO146+AO151)/(2*$AK$80)</f>
        <v>#DIV/0!</v>
      </c>
      <c r="AP155" s="232"/>
      <c r="AQ155" s="232"/>
      <c r="AR155" s="232"/>
      <c r="AS155" s="232"/>
      <c r="AT155" s="232"/>
      <c r="AU155" s="232"/>
      <c r="AV155" s="233"/>
      <c r="AW155" s="23"/>
    </row>
    <row r="156" spans="1:49" ht="15" customHeight="1">
      <c r="A156" s="228" t="s">
        <v>65</v>
      </c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30"/>
      <c r="AO156" s="231" t="e">
        <f t="shared" si="1"/>
        <v>#DIV/0!</v>
      </c>
      <c r="AP156" s="232"/>
      <c r="AQ156" s="232"/>
      <c r="AR156" s="232"/>
      <c r="AS156" s="232"/>
      <c r="AT156" s="232"/>
      <c r="AU156" s="232"/>
      <c r="AV156" s="233"/>
      <c r="AW156" s="23"/>
    </row>
    <row r="157" spans="1:49" ht="15" customHeight="1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73"/>
      <c r="AV157" s="67"/>
      <c r="AW157" s="66"/>
    </row>
    <row r="158" spans="1:49" ht="15" customHeight="1">
      <c r="A158" s="189" t="s">
        <v>11</v>
      </c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1"/>
      <c r="AW158" s="68"/>
    </row>
    <row r="159" spans="1:49" ht="15" customHeight="1">
      <c r="A159" s="290" t="s">
        <v>66</v>
      </c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34"/>
      <c r="AH159" s="235"/>
      <c r="AI159" s="235"/>
      <c r="AJ159" s="235"/>
      <c r="AK159" s="235"/>
      <c r="AL159" s="235"/>
      <c r="AM159" s="235"/>
      <c r="AN159" s="236"/>
      <c r="AO159" s="285">
        <v>1</v>
      </c>
      <c r="AP159" s="285"/>
      <c r="AQ159" s="285"/>
      <c r="AR159" s="285"/>
      <c r="AS159" s="285"/>
      <c r="AT159" s="285"/>
      <c r="AU159" s="285"/>
      <c r="AV159" s="285"/>
      <c r="AW159" s="28"/>
    </row>
    <row r="160" spans="1:49" ht="15" customHeight="1">
      <c r="A160" s="201" t="s">
        <v>67</v>
      </c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3"/>
      <c r="AG160" s="234"/>
      <c r="AH160" s="235"/>
      <c r="AI160" s="235"/>
      <c r="AJ160" s="235"/>
      <c r="AK160" s="235"/>
      <c r="AL160" s="235"/>
      <c r="AM160" s="235"/>
      <c r="AN160" s="236"/>
      <c r="AO160" s="285" t="e">
        <f>$AG$160/$AG$159</f>
        <v>#DIV/0!</v>
      </c>
      <c r="AP160" s="285"/>
      <c r="AQ160" s="285"/>
      <c r="AR160" s="285"/>
      <c r="AS160" s="285"/>
      <c r="AT160" s="285"/>
      <c r="AU160" s="285"/>
      <c r="AV160" s="285"/>
      <c r="AW160" s="28"/>
    </row>
    <row r="161" spans="1:49" ht="15" customHeight="1">
      <c r="A161" s="65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7"/>
      <c r="AW161" s="66"/>
    </row>
    <row r="162" spans="1:49" ht="15" customHeight="1">
      <c r="A162" s="189" t="s">
        <v>12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1"/>
      <c r="AW162" s="68"/>
    </row>
    <row r="163" spans="1:49" ht="15" customHeight="1">
      <c r="A163" s="186" t="s">
        <v>47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8"/>
      <c r="AW163" s="70"/>
    </row>
    <row r="164" spans="1:49" ht="31.5" customHeight="1">
      <c r="A164" s="228" t="s">
        <v>144</v>
      </c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30"/>
      <c r="AO164" s="242"/>
      <c r="AP164" s="242"/>
      <c r="AQ164" s="242"/>
      <c r="AR164" s="242"/>
      <c r="AS164" s="242"/>
      <c r="AT164" s="242"/>
      <c r="AU164" s="242"/>
      <c r="AV164" s="242"/>
      <c r="AW164" s="29"/>
    </row>
    <row r="165" spans="1:49" ht="29.25" customHeight="1">
      <c r="A165" s="228" t="s">
        <v>145</v>
      </c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30"/>
      <c r="AO165" s="242"/>
      <c r="AP165" s="242"/>
      <c r="AQ165" s="242"/>
      <c r="AR165" s="242"/>
      <c r="AS165" s="242"/>
      <c r="AT165" s="242"/>
      <c r="AU165" s="242"/>
      <c r="AV165" s="242"/>
      <c r="AW165" s="29"/>
    </row>
    <row r="166" spans="1:49" ht="15" customHeight="1">
      <c r="A166" s="201" t="s">
        <v>146</v>
      </c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3"/>
      <c r="AO166" s="242"/>
      <c r="AP166" s="242"/>
      <c r="AQ166" s="242"/>
      <c r="AR166" s="242"/>
      <c r="AS166" s="242"/>
      <c r="AT166" s="242"/>
      <c r="AU166" s="242"/>
      <c r="AV166" s="242"/>
      <c r="AW166" s="29"/>
    </row>
    <row r="167" spans="1:49" ht="15" customHeight="1">
      <c r="A167" s="201" t="s">
        <v>147</v>
      </c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3"/>
      <c r="AO167" s="252">
        <f>$AK$77-($AO$164+$AO$165+$AO$166)</f>
        <v>0</v>
      </c>
      <c r="AP167" s="252"/>
      <c r="AQ167" s="252"/>
      <c r="AR167" s="252"/>
      <c r="AS167" s="252"/>
      <c r="AT167" s="252"/>
      <c r="AU167" s="252"/>
      <c r="AV167" s="252"/>
      <c r="AW167" s="29"/>
    </row>
    <row r="168" spans="1:49" ht="15" customHeight="1">
      <c r="A168" s="186" t="s">
        <v>48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8"/>
      <c r="AW168" s="70"/>
    </row>
    <row r="169" spans="1:49" ht="31.5" customHeight="1">
      <c r="A169" s="228" t="s">
        <v>144</v>
      </c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30"/>
      <c r="AO169" s="242"/>
      <c r="AP169" s="242"/>
      <c r="AQ169" s="242"/>
      <c r="AR169" s="242"/>
      <c r="AS169" s="242"/>
      <c r="AT169" s="242"/>
      <c r="AU169" s="242"/>
      <c r="AV169" s="242"/>
      <c r="AW169" s="29"/>
    </row>
    <row r="170" spans="1:49" ht="31.5" customHeight="1">
      <c r="A170" s="228" t="s">
        <v>145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30"/>
      <c r="AO170" s="242"/>
      <c r="AP170" s="242"/>
      <c r="AQ170" s="242"/>
      <c r="AR170" s="242"/>
      <c r="AS170" s="242"/>
      <c r="AT170" s="242"/>
      <c r="AU170" s="242"/>
      <c r="AV170" s="242"/>
      <c r="AW170" s="29"/>
    </row>
    <row r="171" spans="1:49" ht="15" customHeight="1">
      <c r="A171" s="201" t="s">
        <v>146</v>
      </c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3"/>
      <c r="AO171" s="242"/>
      <c r="AP171" s="242"/>
      <c r="AQ171" s="242"/>
      <c r="AR171" s="242"/>
      <c r="AS171" s="242"/>
      <c r="AT171" s="242"/>
      <c r="AU171" s="242"/>
      <c r="AV171" s="242"/>
      <c r="AW171" s="29"/>
    </row>
    <row r="172" spans="1:49" ht="15" customHeight="1">
      <c r="A172" s="201" t="s">
        <v>147</v>
      </c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3"/>
      <c r="AO172" s="252">
        <f>$AK$78-($AO$169+$AO$170+$AO$171)</f>
        <v>0</v>
      </c>
      <c r="AP172" s="252"/>
      <c r="AQ172" s="252"/>
      <c r="AR172" s="252"/>
      <c r="AS172" s="252"/>
      <c r="AT172" s="252"/>
      <c r="AU172" s="252"/>
      <c r="AV172" s="252"/>
      <c r="AW172" s="29"/>
    </row>
    <row r="173" spans="1:49" ht="15" customHeight="1">
      <c r="A173" s="186" t="s">
        <v>49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8"/>
      <c r="AW173" s="70"/>
    </row>
    <row r="174" spans="1:49" ht="31.5" customHeight="1">
      <c r="A174" s="228" t="s">
        <v>144</v>
      </c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29"/>
      <c r="AM174" s="229"/>
      <c r="AN174" s="230"/>
      <c r="AO174" s="242"/>
      <c r="AP174" s="242"/>
      <c r="AQ174" s="242"/>
      <c r="AR174" s="242"/>
      <c r="AS174" s="242"/>
      <c r="AT174" s="242"/>
      <c r="AU174" s="242"/>
      <c r="AV174" s="242"/>
      <c r="AW174" s="29"/>
    </row>
    <row r="175" spans="1:49" ht="31.5" customHeight="1">
      <c r="A175" s="228" t="s">
        <v>145</v>
      </c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30"/>
      <c r="AO175" s="242"/>
      <c r="AP175" s="242"/>
      <c r="AQ175" s="242"/>
      <c r="AR175" s="242"/>
      <c r="AS175" s="242"/>
      <c r="AT175" s="242"/>
      <c r="AU175" s="242"/>
      <c r="AV175" s="242"/>
      <c r="AW175" s="29"/>
    </row>
    <row r="176" spans="1:49" ht="15" customHeight="1">
      <c r="A176" s="201" t="s">
        <v>146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3"/>
      <c r="AO176" s="242"/>
      <c r="AP176" s="242"/>
      <c r="AQ176" s="242"/>
      <c r="AR176" s="242"/>
      <c r="AS176" s="242"/>
      <c r="AT176" s="242"/>
      <c r="AU176" s="242"/>
      <c r="AV176" s="242"/>
      <c r="AW176" s="29"/>
    </row>
    <row r="177" spans="1:49" ht="15" customHeight="1">
      <c r="A177" s="201" t="s">
        <v>147</v>
      </c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3"/>
      <c r="AO177" s="252">
        <f>$AK$79-($AO$174+$AO$175+$AO$176)</f>
        <v>0</v>
      </c>
      <c r="AP177" s="252"/>
      <c r="AQ177" s="252"/>
      <c r="AR177" s="252"/>
      <c r="AS177" s="252"/>
      <c r="AT177" s="252"/>
      <c r="AU177" s="252"/>
      <c r="AV177" s="252"/>
      <c r="AW177" s="29"/>
    </row>
    <row r="178" spans="1:49" ht="15" customHeight="1">
      <c r="A178" s="186" t="s">
        <v>148</v>
      </c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8"/>
      <c r="AW178" s="70"/>
    </row>
    <row r="179" spans="1:49" ht="31.5" customHeight="1">
      <c r="A179" s="287" t="s">
        <v>149</v>
      </c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9"/>
      <c r="AO179" s="285" t="e">
        <f>(($AO$164+$AO$169+$AO$174)/$AK$80)</f>
        <v>#DIV/0!</v>
      </c>
      <c r="AP179" s="285"/>
      <c r="AQ179" s="285"/>
      <c r="AR179" s="285"/>
      <c r="AS179" s="285"/>
      <c r="AT179" s="285"/>
      <c r="AU179" s="285"/>
      <c r="AV179" s="285"/>
      <c r="AW179" s="28"/>
    </row>
    <row r="180" spans="1:49" ht="31.5" customHeight="1">
      <c r="A180" s="287" t="s">
        <v>150</v>
      </c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9"/>
      <c r="AO180" s="285" t="e">
        <f>(($AO$165+$AO$170+$AO$175)/$AK$80)</f>
        <v>#DIV/0!</v>
      </c>
      <c r="AP180" s="285"/>
      <c r="AQ180" s="285"/>
      <c r="AR180" s="285"/>
      <c r="AS180" s="285"/>
      <c r="AT180" s="285"/>
      <c r="AU180" s="285"/>
      <c r="AV180" s="285"/>
      <c r="AW180" s="28"/>
    </row>
    <row r="181" spans="1:49" ht="15" customHeight="1">
      <c r="A181" s="201" t="s">
        <v>151</v>
      </c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3"/>
      <c r="AO181" s="285" t="e">
        <f>(($AO$166+$AO$171+$AO$176)/$AK$80)</f>
        <v>#DIV/0!</v>
      </c>
      <c r="AP181" s="285"/>
      <c r="AQ181" s="285"/>
      <c r="AR181" s="285"/>
      <c r="AS181" s="285"/>
      <c r="AT181" s="285"/>
      <c r="AU181" s="285"/>
      <c r="AV181" s="285"/>
      <c r="AW181" s="28"/>
    </row>
    <row r="182" spans="1:49" ht="15" customHeight="1">
      <c r="A182" s="201" t="s">
        <v>152</v>
      </c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3"/>
      <c r="AO182" s="285" t="e">
        <f>(($AO$167+$AO$172+$AO$177)/$AK$80)</f>
        <v>#DIV/0!</v>
      </c>
      <c r="AP182" s="285"/>
      <c r="AQ182" s="285"/>
      <c r="AR182" s="285"/>
      <c r="AS182" s="285"/>
      <c r="AT182" s="285"/>
      <c r="AU182" s="285"/>
      <c r="AV182" s="285"/>
      <c r="AW182" s="28"/>
    </row>
    <row r="183" spans="1:49" ht="14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66"/>
    </row>
    <row r="184" spans="1:49" ht="15" customHeight="1">
      <c r="A184" s="239" t="s">
        <v>13</v>
      </c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1"/>
      <c r="AW184" s="68"/>
    </row>
    <row r="185" spans="1:49" ht="15" customHeight="1">
      <c r="A185" s="286" t="s">
        <v>154</v>
      </c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34"/>
      <c r="AP185" s="235"/>
      <c r="AQ185" s="235"/>
      <c r="AR185" s="235"/>
      <c r="AS185" s="235"/>
      <c r="AT185" s="235"/>
      <c r="AU185" s="235"/>
      <c r="AV185" s="236"/>
      <c r="AW185" s="68"/>
    </row>
    <row r="186" spans="1:49" ht="15" customHeight="1">
      <c r="A186" s="286" t="s">
        <v>153</v>
      </c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34"/>
      <c r="AP186" s="235"/>
      <c r="AQ186" s="235"/>
      <c r="AR186" s="235"/>
      <c r="AS186" s="235"/>
      <c r="AT186" s="235"/>
      <c r="AU186" s="235"/>
      <c r="AV186" s="236"/>
      <c r="AW186" s="68"/>
    </row>
    <row r="187" spans="1:49" ht="15" customHeight="1">
      <c r="A187" s="286" t="s">
        <v>155</v>
      </c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34"/>
      <c r="AP187" s="235"/>
      <c r="AQ187" s="235"/>
      <c r="AR187" s="235"/>
      <c r="AS187" s="235"/>
      <c r="AT187" s="235"/>
      <c r="AU187" s="235"/>
      <c r="AV187" s="236"/>
      <c r="AW187" s="68"/>
    </row>
    <row r="188" spans="1:49" ht="15" customHeight="1">
      <c r="A188" s="286" t="s">
        <v>156</v>
      </c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34"/>
      <c r="AP188" s="235"/>
      <c r="AQ188" s="235"/>
      <c r="AR188" s="235"/>
      <c r="AS188" s="235"/>
      <c r="AT188" s="235"/>
      <c r="AU188" s="235"/>
      <c r="AV188" s="236"/>
      <c r="AW188" s="15"/>
    </row>
    <row r="189" spans="1:49" ht="15" customHeight="1">
      <c r="A189" s="286" t="s">
        <v>167</v>
      </c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363">
        <f>$AO$185+$AO$186+$AO$187+$AO$188</f>
        <v>0</v>
      </c>
      <c r="AP189" s="364"/>
      <c r="AQ189" s="364"/>
      <c r="AR189" s="364"/>
      <c r="AS189" s="364"/>
      <c r="AT189" s="364"/>
      <c r="AU189" s="364"/>
      <c r="AV189" s="365"/>
      <c r="AW189" s="15"/>
    </row>
    <row r="190" spans="1:49" ht="15" customHeight="1">
      <c r="A190" s="75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7"/>
      <c r="AW190" s="44"/>
    </row>
    <row r="191" spans="1:49" ht="15" customHeight="1">
      <c r="A191" s="239" t="s">
        <v>68</v>
      </c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1"/>
      <c r="AW191" s="68"/>
    </row>
    <row r="192" spans="1:49" ht="15" customHeight="1">
      <c r="A192" s="228" t="s">
        <v>69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  <c r="AF192" s="229"/>
      <c r="AG192" s="229"/>
      <c r="AH192" s="229"/>
      <c r="AI192" s="229"/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30"/>
      <c r="AW192" s="78"/>
    </row>
    <row r="193" spans="1:49" ht="15" customHeight="1">
      <c r="A193" s="79" t="s">
        <v>70</v>
      </c>
      <c r="B193" s="213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5"/>
      <c r="AW193" s="80"/>
    </row>
    <row r="194" spans="1:49" ht="15" customHeight="1">
      <c r="A194" s="79" t="s">
        <v>71</v>
      </c>
      <c r="B194" s="213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5"/>
      <c r="AW194" s="80"/>
    </row>
    <row r="195" spans="1:49" ht="15" hidden="1" customHeight="1">
      <c r="A195" s="65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7"/>
      <c r="AW195" s="66"/>
    </row>
    <row r="196" spans="1:49" ht="15" hidden="1" customHeight="1">
      <c r="A196" s="65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7"/>
      <c r="AW196" s="66"/>
    </row>
    <row r="197" spans="1:49" ht="15" hidden="1" customHeight="1">
      <c r="A197" s="65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 t="s">
        <v>6</v>
      </c>
      <c r="AC197" s="66"/>
      <c r="AD197" s="66"/>
      <c r="AE197" s="66"/>
      <c r="AF197" s="66"/>
      <c r="AG197" s="66"/>
      <c r="AH197" s="66" t="s">
        <v>24</v>
      </c>
      <c r="AI197" s="66"/>
      <c r="AJ197" s="66"/>
      <c r="AK197" s="66"/>
      <c r="AL197" s="66" t="s">
        <v>7</v>
      </c>
      <c r="AM197" s="66"/>
      <c r="AN197" s="66" t="s">
        <v>32</v>
      </c>
      <c r="AO197" s="66"/>
      <c r="AP197" s="66"/>
      <c r="AQ197" s="66"/>
      <c r="AR197" s="66"/>
      <c r="AS197" s="66"/>
      <c r="AT197" s="66"/>
      <c r="AU197" s="66"/>
      <c r="AV197" s="67"/>
      <c r="AW197" s="66"/>
    </row>
    <row r="198" spans="1:49" ht="15" hidden="1" customHeight="1">
      <c r="A198" s="65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 t="s">
        <v>4</v>
      </c>
      <c r="AC198" s="66"/>
      <c r="AD198" s="66"/>
      <c r="AE198" s="66"/>
      <c r="AF198" s="66"/>
      <c r="AG198" s="66"/>
      <c r="AH198" s="66" t="s">
        <v>25</v>
      </c>
      <c r="AI198" s="66"/>
      <c r="AJ198" s="66"/>
      <c r="AK198" s="66"/>
      <c r="AL198" s="66" t="s">
        <v>5</v>
      </c>
      <c r="AM198" s="66"/>
      <c r="AN198" s="66" t="s">
        <v>33</v>
      </c>
      <c r="AO198" s="66"/>
      <c r="AP198" s="66"/>
      <c r="AQ198" s="66"/>
      <c r="AR198" s="66"/>
      <c r="AS198" s="66"/>
      <c r="AT198" s="66"/>
      <c r="AU198" s="66"/>
      <c r="AV198" s="67"/>
      <c r="AW198" s="66"/>
    </row>
    <row r="199" spans="1:49" ht="15" hidden="1" customHeight="1">
      <c r="A199" s="65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 t="s">
        <v>9</v>
      </c>
      <c r="AI199" s="66"/>
      <c r="AJ199" s="66"/>
      <c r="AK199" s="66"/>
      <c r="AL199" s="66" t="s">
        <v>30</v>
      </c>
      <c r="AM199" s="66"/>
      <c r="AN199" s="66" t="s">
        <v>34</v>
      </c>
      <c r="AO199" s="66"/>
      <c r="AP199" s="66"/>
      <c r="AQ199" s="66"/>
      <c r="AR199" s="66"/>
      <c r="AS199" s="66"/>
      <c r="AT199" s="66"/>
      <c r="AU199" s="66"/>
      <c r="AV199" s="67"/>
      <c r="AW199" s="66"/>
    </row>
    <row r="200" spans="1:49" ht="15" hidden="1" customHeight="1">
      <c r="A200" s="65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 t="s">
        <v>18</v>
      </c>
      <c r="AC200" s="66"/>
      <c r="AD200" s="66"/>
      <c r="AE200" s="66"/>
      <c r="AF200" s="66"/>
      <c r="AG200" s="66"/>
      <c r="AH200" s="66" t="s">
        <v>26</v>
      </c>
      <c r="AI200" s="66"/>
      <c r="AJ200" s="66"/>
      <c r="AK200" s="66"/>
      <c r="AL200" s="66" t="s">
        <v>31</v>
      </c>
      <c r="AM200" s="66"/>
      <c r="AN200" s="66" t="s">
        <v>35</v>
      </c>
      <c r="AO200" s="66"/>
      <c r="AP200" s="66"/>
      <c r="AQ200" s="66"/>
      <c r="AR200" s="66"/>
      <c r="AS200" s="66"/>
      <c r="AT200" s="66"/>
      <c r="AU200" s="66"/>
      <c r="AV200" s="67"/>
      <c r="AW200" s="66"/>
    </row>
    <row r="201" spans="1:49" ht="15" hidden="1" customHeight="1">
      <c r="A201" s="81" t="s">
        <v>37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 t="s">
        <v>19</v>
      </c>
      <c r="AC201" s="66"/>
      <c r="AD201" s="66"/>
      <c r="AE201" s="66"/>
      <c r="AF201" s="66"/>
      <c r="AG201" s="66"/>
      <c r="AH201" s="66" t="s">
        <v>27</v>
      </c>
      <c r="AI201" s="66"/>
      <c r="AJ201" s="66"/>
      <c r="AK201" s="66"/>
      <c r="AL201" s="66" t="s">
        <v>29</v>
      </c>
      <c r="AM201" s="66"/>
      <c r="AN201" s="66" t="s">
        <v>39</v>
      </c>
      <c r="AO201" s="66"/>
      <c r="AP201" s="66"/>
      <c r="AQ201" s="66"/>
      <c r="AR201" s="66"/>
      <c r="AS201" s="66"/>
      <c r="AT201" s="66"/>
      <c r="AU201" s="66"/>
      <c r="AV201" s="67"/>
      <c r="AW201" s="66"/>
    </row>
    <row r="202" spans="1:49" ht="15" hidden="1" customHeight="1">
      <c r="A202" s="65" t="s">
        <v>15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 t="s">
        <v>20</v>
      </c>
      <c r="AC202" s="66"/>
      <c r="AD202" s="66"/>
      <c r="AE202" s="66"/>
      <c r="AF202" s="66"/>
      <c r="AG202" s="66"/>
      <c r="AH202" s="66" t="s">
        <v>28</v>
      </c>
      <c r="AI202" s="66"/>
      <c r="AJ202" s="66"/>
      <c r="AK202" s="66"/>
      <c r="AL202" s="66"/>
      <c r="AM202" s="66"/>
      <c r="AN202" s="66" t="s">
        <v>181</v>
      </c>
      <c r="AO202" s="66"/>
      <c r="AP202" s="66"/>
      <c r="AQ202" s="66"/>
      <c r="AR202" s="66"/>
      <c r="AS202" s="66"/>
      <c r="AT202" s="66"/>
      <c r="AU202" s="66"/>
      <c r="AV202" s="67"/>
      <c r="AW202" s="66"/>
    </row>
    <row r="203" spans="1:49" ht="15" hidden="1" customHeight="1">
      <c r="A203" s="65" t="s">
        <v>16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 t="s">
        <v>23</v>
      </c>
      <c r="AC203" s="66"/>
      <c r="AD203" s="66"/>
      <c r="AE203" s="66"/>
      <c r="AF203" s="66"/>
      <c r="AG203" s="66"/>
      <c r="AH203" s="66" t="s">
        <v>36</v>
      </c>
      <c r="AI203" s="66"/>
      <c r="AJ203" s="66"/>
      <c r="AK203" s="66"/>
      <c r="AL203" s="66"/>
      <c r="AM203" s="66"/>
      <c r="AN203" s="66" t="s">
        <v>39</v>
      </c>
      <c r="AO203" s="66"/>
      <c r="AP203" s="66"/>
      <c r="AQ203" s="66"/>
      <c r="AR203" s="66"/>
      <c r="AS203" s="66"/>
      <c r="AT203" s="66"/>
      <c r="AU203" s="66"/>
      <c r="AV203" s="67"/>
      <c r="AW203" s="66"/>
    </row>
    <row r="204" spans="1:49" ht="15" hidden="1" customHeight="1">
      <c r="A204" s="65" t="s">
        <v>14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 t="s">
        <v>21</v>
      </c>
      <c r="AC204" s="66"/>
      <c r="AD204" s="66"/>
      <c r="AE204" s="66"/>
      <c r="AF204" s="66"/>
      <c r="AG204" s="66"/>
      <c r="AH204" s="66" t="s">
        <v>39</v>
      </c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7"/>
      <c r="AW204" s="66"/>
    </row>
    <row r="205" spans="1:49" ht="15" hidden="1" customHeight="1">
      <c r="A205" s="65" t="s">
        <v>17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 t="s">
        <v>22</v>
      </c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7"/>
      <c r="AW205" s="66"/>
    </row>
    <row r="206" spans="1:49" ht="15" hidden="1" customHeight="1">
      <c r="A206" s="65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7"/>
      <c r="AW206" s="66"/>
    </row>
    <row r="207" spans="1:49" ht="14.25" hidden="1">
      <c r="A207" s="82" t="s">
        <v>72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7"/>
      <c r="AW207" s="66"/>
    </row>
    <row r="208" spans="1:49" ht="14.25" hidden="1">
      <c r="A208" s="82" t="s">
        <v>73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7"/>
      <c r="AW208" s="66"/>
    </row>
    <row r="209" spans="1:49" ht="14.25" hidden="1">
      <c r="A209" s="82" t="s">
        <v>74</v>
      </c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7"/>
      <c r="AW209" s="66"/>
    </row>
    <row r="210" spans="1:49" ht="14.25" hidden="1">
      <c r="A210" s="82" t="s">
        <v>160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7"/>
      <c r="AW210" s="66"/>
    </row>
    <row r="211" spans="1:49" ht="14.25" hidden="1">
      <c r="A211" s="82" t="s">
        <v>78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7"/>
      <c r="AW211" s="66"/>
    </row>
    <row r="212" spans="1:49" ht="14.25" hidden="1">
      <c r="A212" s="82" t="s">
        <v>161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7"/>
      <c r="AW212" s="66"/>
    </row>
    <row r="213" spans="1:49" ht="14.25" hidden="1">
      <c r="A213" s="82" t="s">
        <v>75</v>
      </c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7"/>
      <c r="AW213" s="66"/>
    </row>
    <row r="214" spans="1:49" ht="14.25" hidden="1">
      <c r="A214" s="82" t="s">
        <v>140</v>
      </c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7"/>
      <c r="AW214" s="66"/>
    </row>
    <row r="215" spans="1:49" ht="14.25" hidden="1">
      <c r="A215" s="82" t="s">
        <v>77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7"/>
      <c r="AW215" s="66"/>
    </row>
    <row r="216" spans="1:49" ht="14.25" hidden="1">
      <c r="A216" s="82" t="s">
        <v>76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7"/>
      <c r="AW216" s="66"/>
    </row>
    <row r="217" spans="1:49" ht="14.25">
      <c r="A217" s="82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7"/>
      <c r="AW217" s="66"/>
    </row>
    <row r="218" spans="1:49" s="60" customFormat="1" ht="12.75" customHeight="1">
      <c r="A218" s="162" t="s">
        <v>158</v>
      </c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4"/>
      <c r="AW218" s="41"/>
    </row>
    <row r="219" spans="1:49" ht="15" hidden="1" customHeight="1">
      <c r="A219" s="245"/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46"/>
      <c r="AP219" s="246"/>
      <c r="AQ219" s="246"/>
      <c r="AR219" s="246"/>
      <c r="AS219" s="246"/>
      <c r="AT219" s="246"/>
      <c r="AU219" s="246"/>
      <c r="AV219" s="247"/>
      <c r="AW219" s="41"/>
    </row>
    <row r="220" spans="1:49" ht="1.5" customHeight="1">
      <c r="A220" s="245"/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  <c r="AM220" s="246"/>
      <c r="AN220" s="246"/>
      <c r="AO220" s="246"/>
      <c r="AP220" s="246"/>
      <c r="AQ220" s="246"/>
      <c r="AR220" s="246"/>
      <c r="AS220" s="246"/>
      <c r="AT220" s="246"/>
      <c r="AU220" s="246"/>
      <c r="AV220" s="247"/>
      <c r="AW220" s="41"/>
    </row>
    <row r="221" spans="1:49" ht="15" hidden="1" customHeight="1">
      <c r="A221" s="245"/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46"/>
      <c r="AF221" s="246"/>
      <c r="AG221" s="246"/>
      <c r="AH221" s="246"/>
      <c r="AI221" s="246"/>
      <c r="AJ221" s="246"/>
      <c r="AK221" s="246"/>
      <c r="AL221" s="246"/>
      <c r="AM221" s="246"/>
      <c r="AN221" s="246"/>
      <c r="AO221" s="246"/>
      <c r="AP221" s="246"/>
      <c r="AQ221" s="246"/>
      <c r="AR221" s="246"/>
      <c r="AS221" s="246"/>
      <c r="AT221" s="246"/>
      <c r="AU221" s="246"/>
      <c r="AV221" s="247"/>
      <c r="AW221" s="41"/>
    </row>
    <row r="222" spans="1:49" ht="75.75" customHeight="1">
      <c r="A222" s="99" t="s">
        <v>182</v>
      </c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1"/>
      <c r="AW222" s="83"/>
    </row>
    <row r="223" spans="1:49" ht="15" customHeight="1">
      <c r="A223" s="185" t="s">
        <v>47</v>
      </c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84"/>
    </row>
    <row r="224" spans="1:49" ht="15" customHeight="1">
      <c r="A224" s="185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84"/>
    </row>
    <row r="225" spans="1:49" ht="1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84"/>
    </row>
    <row r="226" spans="1:49" ht="1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84"/>
    </row>
    <row r="227" spans="1:49" ht="1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84"/>
    </row>
    <row r="228" spans="1:49" ht="1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84"/>
    </row>
    <row r="229" spans="1:49" ht="1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84"/>
    </row>
    <row r="230" spans="1:49" ht="15" customHeight="1">
      <c r="A230" s="185" t="s">
        <v>48</v>
      </c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84"/>
    </row>
    <row r="231" spans="1:49" ht="15" customHeight="1">
      <c r="A231" s="185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84"/>
    </row>
    <row r="232" spans="1:49" ht="1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84"/>
    </row>
    <row r="233" spans="1:49" ht="1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84"/>
    </row>
    <row r="234" spans="1:49" ht="1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84"/>
    </row>
    <row r="235" spans="1:49" ht="1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84"/>
    </row>
    <row r="236" spans="1:49" ht="1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84"/>
      <c r="AS236" s="184"/>
      <c r="AT236" s="184"/>
      <c r="AU236" s="184"/>
      <c r="AV236" s="184"/>
      <c r="AW236" s="84"/>
    </row>
    <row r="237" spans="1:49" ht="15" customHeight="1">
      <c r="A237" s="185" t="s">
        <v>49</v>
      </c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84"/>
    </row>
    <row r="238" spans="1:49" ht="15" customHeight="1">
      <c r="A238" s="185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84"/>
    </row>
    <row r="239" spans="1:49" ht="1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84"/>
    </row>
    <row r="240" spans="1:49" ht="1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84"/>
    </row>
    <row r="241" spans="1:49" ht="1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84"/>
    </row>
    <row r="242" spans="1:49" ht="1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84"/>
    </row>
    <row r="243" spans="1:49" ht="1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84"/>
    </row>
    <row r="244" spans="1:49" ht="15" customHeight="1">
      <c r="A244" s="93" t="s">
        <v>169</v>
      </c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5"/>
      <c r="AW244" s="13"/>
    </row>
    <row r="245" spans="1:49" ht="15" customHeight="1">
      <c r="A245" s="96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8"/>
      <c r="AW245" s="13"/>
    </row>
    <row r="246" spans="1:49" ht="15" customHeight="1">
      <c r="A246" s="96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8"/>
      <c r="AW246" s="13"/>
    </row>
    <row r="247" spans="1:49" ht="15" customHeight="1">
      <c r="A247" s="99" t="s">
        <v>170</v>
      </c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1"/>
      <c r="AW247" s="13"/>
    </row>
    <row r="248" spans="1:49" ht="15" customHeight="1">
      <c r="A248" s="102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1"/>
      <c r="AW248" s="13"/>
    </row>
    <row r="249" spans="1:49" ht="15" customHeight="1">
      <c r="A249" s="102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1"/>
      <c r="AW249" s="13"/>
    </row>
    <row r="250" spans="1:49" ht="15" customHeight="1">
      <c r="A250" s="102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1"/>
      <c r="AW250" s="13"/>
    </row>
    <row r="251" spans="1:49" ht="14.25" customHeight="1">
      <c r="A251" s="102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1"/>
      <c r="AW251" s="13"/>
    </row>
    <row r="252" spans="1:49" ht="15" hidden="1" customHeight="1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8"/>
      <c r="AW252" s="13"/>
    </row>
    <row r="253" spans="1:49" ht="15" customHeight="1">
      <c r="A253" s="183" t="s">
        <v>47</v>
      </c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84"/>
    </row>
    <row r="254" spans="1:49" ht="15" customHeight="1">
      <c r="A254" s="185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84"/>
    </row>
    <row r="255" spans="1:49" ht="1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84"/>
    </row>
    <row r="256" spans="1:49" ht="1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84"/>
    </row>
    <row r="257" spans="1:49" ht="1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84"/>
    </row>
    <row r="258" spans="1:49" ht="1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84"/>
    </row>
    <row r="259" spans="1:49" ht="1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84"/>
    </row>
    <row r="260" spans="1:49" ht="15" customHeight="1">
      <c r="A260" s="183" t="s">
        <v>48</v>
      </c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84"/>
    </row>
    <row r="261" spans="1:49" ht="15" customHeight="1">
      <c r="A261" s="185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84"/>
    </row>
    <row r="262" spans="1:49" ht="1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84"/>
    </row>
    <row r="263" spans="1:49" ht="1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84"/>
    </row>
    <row r="264" spans="1:49" ht="1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84"/>
    </row>
    <row r="265" spans="1:49" ht="1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84"/>
    </row>
    <row r="266" spans="1:49" ht="1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84"/>
    </row>
    <row r="267" spans="1:49" ht="15" customHeight="1">
      <c r="A267" s="183" t="s">
        <v>49</v>
      </c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84"/>
    </row>
    <row r="268" spans="1:49" ht="15" customHeight="1">
      <c r="A268" s="216"/>
      <c r="B268" s="217"/>
      <c r="C268" s="217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8"/>
      <c r="AW268" s="84"/>
    </row>
    <row r="269" spans="1:49" ht="15" customHeight="1">
      <c r="A269" s="219"/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1"/>
      <c r="AW269" s="84"/>
    </row>
    <row r="270" spans="1:49" ht="15" customHeight="1">
      <c r="A270" s="219"/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1"/>
      <c r="AW270" s="84"/>
    </row>
    <row r="271" spans="1:49" ht="15" customHeight="1">
      <c r="A271" s="219"/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1"/>
      <c r="AW271" s="84"/>
    </row>
    <row r="272" spans="1:49" ht="15" customHeight="1">
      <c r="A272" s="219"/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1"/>
      <c r="AW272" s="84"/>
    </row>
    <row r="273" spans="1:49" ht="12" customHeight="1">
      <c r="A273" s="222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4"/>
      <c r="AW273" s="84"/>
    </row>
    <row r="274" spans="1:49" ht="15" hidden="1" customHeight="1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7"/>
      <c r="AW274" s="2"/>
    </row>
    <row r="275" spans="1:49" ht="15" customHeight="1">
      <c r="A275" s="162" t="s">
        <v>159</v>
      </c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4"/>
      <c r="AW275" s="83"/>
    </row>
    <row r="276" spans="1:49" ht="41.25" customHeight="1">
      <c r="A276" s="99" t="s">
        <v>183</v>
      </c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1"/>
      <c r="AW276" s="83"/>
    </row>
    <row r="277" spans="1:49" ht="15" customHeight="1">
      <c r="A277" s="165" t="s">
        <v>47</v>
      </c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7"/>
      <c r="AW277" s="85"/>
    </row>
    <row r="278" spans="1:49" ht="15" customHeight="1">
      <c r="A278" s="168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85"/>
    </row>
    <row r="279" spans="1:49" ht="15" customHeight="1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85"/>
    </row>
    <row r="280" spans="1:49" ht="15" customHeight="1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85"/>
    </row>
    <row r="281" spans="1:49" ht="15" customHeight="1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85"/>
    </row>
    <row r="282" spans="1:49" ht="15" customHeight="1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85"/>
    </row>
    <row r="283" spans="1:49" ht="15" customHeight="1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85"/>
    </row>
    <row r="284" spans="1:49" ht="15" customHeight="1">
      <c r="A284" s="179" t="s">
        <v>48</v>
      </c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80"/>
      <c r="AT284" s="180"/>
      <c r="AU284" s="180"/>
      <c r="AV284" s="181"/>
      <c r="AW284" s="85"/>
    </row>
    <row r="285" spans="1:49" ht="15" customHeight="1">
      <c r="A285" s="172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4"/>
      <c r="AW285" s="85"/>
    </row>
    <row r="286" spans="1:49" ht="15" customHeight="1">
      <c r="A286" s="175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4"/>
      <c r="AW286" s="85"/>
    </row>
    <row r="287" spans="1:49" ht="15" customHeight="1">
      <c r="A287" s="175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4"/>
      <c r="AW287" s="85"/>
    </row>
    <row r="288" spans="1:49" ht="15" customHeight="1">
      <c r="A288" s="175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4"/>
      <c r="AW288" s="85"/>
    </row>
    <row r="289" spans="1:49" ht="15" customHeight="1">
      <c r="A289" s="175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4"/>
      <c r="AW289" s="85"/>
    </row>
    <row r="290" spans="1:49" ht="15" customHeight="1">
      <c r="A290" s="176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8"/>
      <c r="AW290" s="85"/>
    </row>
    <row r="291" spans="1:49" ht="15" customHeight="1">
      <c r="A291" s="179" t="s">
        <v>49</v>
      </c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  <c r="AS291" s="180"/>
      <c r="AT291" s="180"/>
      <c r="AU291" s="180"/>
      <c r="AV291" s="181"/>
      <c r="AW291" s="85"/>
    </row>
    <row r="292" spans="1:49" ht="15" customHeight="1">
      <c r="A292" s="172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  <c r="AG292" s="173"/>
      <c r="AH292" s="173"/>
      <c r="AI292" s="173"/>
      <c r="AJ292" s="173"/>
      <c r="AK292" s="173"/>
      <c r="AL292" s="173"/>
      <c r="AM292" s="173"/>
      <c r="AN292" s="173"/>
      <c r="AO292" s="173"/>
      <c r="AP292" s="173"/>
      <c r="AQ292" s="173"/>
      <c r="AR292" s="173"/>
      <c r="AS292" s="173"/>
      <c r="AT292" s="173"/>
      <c r="AU292" s="173"/>
      <c r="AV292" s="174"/>
      <c r="AW292" s="85"/>
    </row>
    <row r="293" spans="1:49" ht="15" customHeight="1">
      <c r="A293" s="175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3"/>
      <c r="AK293" s="173"/>
      <c r="AL293" s="173"/>
      <c r="AM293" s="173"/>
      <c r="AN293" s="173"/>
      <c r="AO293" s="173"/>
      <c r="AP293" s="173"/>
      <c r="AQ293" s="173"/>
      <c r="AR293" s="173"/>
      <c r="AS293" s="173"/>
      <c r="AT293" s="173"/>
      <c r="AU293" s="173"/>
      <c r="AV293" s="174"/>
      <c r="AW293" s="85"/>
    </row>
    <row r="294" spans="1:49" ht="15" customHeight="1">
      <c r="A294" s="175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73"/>
      <c r="AT294" s="173"/>
      <c r="AU294" s="173"/>
      <c r="AV294" s="174"/>
      <c r="AW294" s="85"/>
    </row>
    <row r="295" spans="1:49" ht="15" customHeight="1">
      <c r="A295" s="175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173"/>
      <c r="AV295" s="174"/>
      <c r="AW295" s="85"/>
    </row>
    <row r="296" spans="1:49" ht="15" customHeight="1">
      <c r="A296" s="175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4"/>
      <c r="AW296" s="85"/>
    </row>
    <row r="297" spans="1:49" ht="15" customHeight="1">
      <c r="A297" s="175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4"/>
      <c r="AW297" s="85"/>
    </row>
    <row r="298" spans="1:49" ht="15" customHeight="1">
      <c r="A298" s="159" t="s">
        <v>89</v>
      </c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1"/>
      <c r="AW298" s="14"/>
    </row>
    <row r="299" spans="1:49" ht="15" customHeight="1">
      <c r="A299" s="157" t="s">
        <v>90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44"/>
    </row>
    <row r="300" spans="1:49" ht="15" customHeight="1">
      <c r="A300" s="140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44"/>
    </row>
    <row r="301" spans="1:49" ht="1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44"/>
    </row>
    <row r="302" spans="1:49" ht="15" customHeight="1">
      <c r="A302" s="157" t="s">
        <v>91</v>
      </c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2"/>
    </row>
    <row r="303" spans="1:49" s="60" customFormat="1" ht="15" customHeight="1">
      <c r="A303" s="140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86"/>
    </row>
    <row r="304" spans="1:49" ht="15" customHeight="1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86"/>
    </row>
    <row r="305" spans="1:49" ht="15" customHeight="1">
      <c r="A305" s="157" t="s">
        <v>92</v>
      </c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2"/>
    </row>
    <row r="306" spans="1:49" ht="15" customHeight="1">
      <c r="A306" s="155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1"/>
    </row>
    <row r="307" spans="1:49" ht="15" customHeight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1"/>
    </row>
    <row r="308" spans="1:49" ht="15" customHeight="1">
      <c r="A308" s="157" t="s">
        <v>93</v>
      </c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2"/>
    </row>
    <row r="309" spans="1:49" s="60" customFormat="1" ht="15" customHeight="1">
      <c r="A309" s="140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86"/>
    </row>
    <row r="310" spans="1:49" s="60" customFormat="1" ht="15" customHeight="1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86"/>
    </row>
    <row r="311" spans="1:49" ht="15" customHeight="1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86"/>
    </row>
    <row r="312" spans="1:49" ht="15" customHeight="1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86"/>
    </row>
    <row r="313" spans="1:49" ht="15" customHeight="1">
      <c r="A313" s="158" t="s">
        <v>94</v>
      </c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30"/>
    </row>
    <row r="314" spans="1:49" ht="15" customHeight="1">
      <c r="A314" s="182" t="s">
        <v>108</v>
      </c>
      <c r="B314" s="139"/>
      <c r="C314" s="182" t="s">
        <v>113</v>
      </c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 t="s">
        <v>114</v>
      </c>
      <c r="X314" s="134"/>
      <c r="Y314" s="134"/>
      <c r="Z314" s="134"/>
      <c r="AA314" s="134"/>
      <c r="AB314" s="134"/>
      <c r="AC314" s="134"/>
      <c r="AD314" s="134"/>
      <c r="AE314" s="134" t="s">
        <v>115</v>
      </c>
      <c r="AF314" s="134"/>
      <c r="AG314" s="134"/>
      <c r="AH314" s="134"/>
      <c r="AI314" s="134"/>
      <c r="AJ314" s="134"/>
      <c r="AK314" s="134"/>
      <c r="AL314" s="134" t="s">
        <v>116</v>
      </c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44"/>
    </row>
    <row r="315" spans="1:49" ht="15" customHeight="1">
      <c r="A315" s="138"/>
      <c r="B315" s="139"/>
      <c r="C315" s="138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44"/>
    </row>
    <row r="316" spans="1:49" ht="15" customHeight="1">
      <c r="A316" s="140"/>
      <c r="B316" s="139"/>
      <c r="C316" s="141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3"/>
      <c r="X316" s="134"/>
      <c r="Y316" s="134"/>
      <c r="Z316" s="134"/>
      <c r="AA316" s="134"/>
      <c r="AB316" s="134"/>
      <c r="AC316" s="134"/>
      <c r="AD316" s="134"/>
      <c r="AE316" s="143"/>
      <c r="AF316" s="134"/>
      <c r="AG316" s="134"/>
      <c r="AH316" s="134"/>
      <c r="AI316" s="134"/>
      <c r="AJ316" s="134"/>
      <c r="AK316" s="134"/>
      <c r="AL316" s="143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44"/>
    </row>
    <row r="317" spans="1:49" ht="15" customHeight="1">
      <c r="A317" s="147"/>
      <c r="B317" s="148"/>
      <c r="C317" s="149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43"/>
      <c r="X317" s="134"/>
      <c r="Y317" s="134"/>
      <c r="Z317" s="134"/>
      <c r="AA317" s="134"/>
      <c r="AB317" s="134"/>
      <c r="AC317" s="134"/>
      <c r="AD317" s="134"/>
      <c r="AE317" s="143"/>
      <c r="AF317" s="134"/>
      <c r="AG317" s="134"/>
      <c r="AH317" s="134"/>
      <c r="AI317" s="134"/>
      <c r="AJ317" s="134"/>
      <c r="AK317" s="134"/>
      <c r="AL317" s="143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44"/>
    </row>
    <row r="318" spans="1:49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</row>
    <row r="319" spans="1:49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</row>
    <row r="320" spans="1:49" s="60" customFormat="1" ht="15" customHeight="1">
      <c r="A320" s="151" t="s">
        <v>135</v>
      </c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3"/>
      <c r="AW320" s="87"/>
    </row>
    <row r="321" spans="1:49" ht="15" customHeight="1">
      <c r="A321" s="144" t="s">
        <v>117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46"/>
      <c r="AW321" s="88"/>
    </row>
    <row r="322" spans="1:49" ht="30.75" customHeight="1">
      <c r="A322" s="144" t="s">
        <v>137</v>
      </c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6"/>
      <c r="AW322" s="88"/>
    </row>
    <row r="323" spans="1:49" ht="15" customHeight="1">
      <c r="A323" s="144" t="s">
        <v>118</v>
      </c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6"/>
      <c r="AW323" s="88"/>
    </row>
    <row r="324" spans="1:49" ht="15" customHeight="1">
      <c r="A324" s="144" t="s">
        <v>119</v>
      </c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6"/>
      <c r="AW324" s="88"/>
    </row>
    <row r="325" spans="1:49" ht="15" customHeight="1">
      <c r="A325" s="144" t="s">
        <v>120</v>
      </c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6"/>
      <c r="AW325" s="88"/>
    </row>
    <row r="326" spans="1:49" ht="29.25" customHeight="1">
      <c r="A326" s="144" t="s">
        <v>121</v>
      </c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6"/>
      <c r="AW326" s="88"/>
    </row>
    <row r="327" spans="1:49" ht="15" customHeight="1">
      <c r="A327" s="144" t="s">
        <v>122</v>
      </c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6"/>
      <c r="AW327" s="88"/>
    </row>
    <row r="328" spans="1:49" ht="15.75" customHeight="1">
      <c r="A328" s="39"/>
      <c r="B328" s="40"/>
      <c r="C328" s="40"/>
      <c r="D328" s="379" t="s">
        <v>136</v>
      </c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40"/>
      <c r="AT328" s="8"/>
      <c r="AU328" s="40"/>
      <c r="AV328" s="9"/>
      <c r="AW328" s="40"/>
    </row>
    <row r="329" spans="1:49" ht="39" customHeight="1">
      <c r="A329" s="39"/>
      <c r="B329" s="40"/>
      <c r="C329" s="40"/>
      <c r="D329" s="383" t="s">
        <v>184</v>
      </c>
      <c r="E329" s="384"/>
      <c r="F329" s="384"/>
      <c r="G329" s="384"/>
      <c r="H329" s="384"/>
      <c r="I329" s="384"/>
      <c r="J329" s="384"/>
      <c r="K329" s="384"/>
      <c r="L329" s="384"/>
      <c r="M329" s="384"/>
      <c r="N329" s="384"/>
      <c r="O329" s="384"/>
      <c r="P329" s="384"/>
      <c r="Q329" s="384"/>
      <c r="R329" s="384"/>
      <c r="S329" s="384"/>
      <c r="T329" s="384"/>
      <c r="U329" s="384"/>
      <c r="V329" s="384"/>
      <c r="W329" s="384"/>
      <c r="X329" s="384"/>
      <c r="Y329" s="384"/>
      <c r="Z329" s="384"/>
      <c r="AA329" s="384"/>
      <c r="AB329" s="384"/>
      <c r="AC329" s="384"/>
      <c r="AD329" s="384"/>
      <c r="AE329" s="384"/>
      <c r="AF329" s="384"/>
      <c r="AG329" s="384"/>
      <c r="AH329" s="384"/>
      <c r="AI329" s="384"/>
      <c r="AJ329" s="384"/>
      <c r="AK329" s="384"/>
      <c r="AL329" s="384"/>
      <c r="AM329" s="384"/>
      <c r="AN329" s="384"/>
      <c r="AO329" s="384"/>
      <c r="AP329" s="384"/>
      <c r="AQ329" s="384"/>
      <c r="AR329" s="40"/>
      <c r="AS329" s="40"/>
      <c r="AT329" s="8"/>
      <c r="AU329" s="40"/>
      <c r="AV329" s="9"/>
      <c r="AW329" s="40"/>
    </row>
    <row r="330" spans="1:49" ht="15" customHeight="1">
      <c r="A330" s="39"/>
      <c r="B330" s="40"/>
      <c r="C330" s="40"/>
      <c r="D330" s="379" t="s">
        <v>123</v>
      </c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40"/>
      <c r="AT330" s="8"/>
      <c r="AU330" s="40"/>
      <c r="AV330" s="9"/>
      <c r="AW330" s="40"/>
    </row>
    <row r="331" spans="1:49" ht="15" customHeight="1">
      <c r="A331" s="39"/>
      <c r="B331" s="40"/>
      <c r="C331" s="40"/>
      <c r="D331" s="379" t="s">
        <v>124</v>
      </c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40"/>
      <c r="AT331" s="8"/>
      <c r="AU331" s="40"/>
      <c r="AV331" s="9"/>
      <c r="AW331" s="40"/>
    </row>
    <row r="332" spans="1:49" ht="30.75" customHeight="1">
      <c r="A332" s="39"/>
      <c r="B332" s="40"/>
      <c r="C332" s="40"/>
      <c r="D332" s="379" t="s">
        <v>125</v>
      </c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40"/>
      <c r="AT332" s="8"/>
      <c r="AU332" s="40"/>
      <c r="AV332" s="9"/>
      <c r="AW332" s="40"/>
    </row>
    <row r="333" spans="1:49" ht="15" customHeight="1">
      <c r="A333" s="39"/>
      <c r="B333" s="40"/>
      <c r="C333" s="40"/>
      <c r="D333" s="377" t="s">
        <v>141</v>
      </c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8"/>
      <c r="AA333" s="378"/>
      <c r="AB333" s="378"/>
      <c r="AC333" s="378"/>
      <c r="AD333" s="378"/>
      <c r="AE333" s="378"/>
      <c r="AF333" s="378"/>
      <c r="AG333" s="378"/>
      <c r="AH333" s="378"/>
      <c r="AI333" s="378"/>
      <c r="AJ333" s="378"/>
      <c r="AK333" s="378"/>
      <c r="AL333" s="378"/>
      <c r="AM333" s="378"/>
      <c r="AN333" s="378"/>
      <c r="AO333" s="378"/>
      <c r="AP333" s="378"/>
      <c r="AQ333" s="378"/>
      <c r="AR333" s="378"/>
      <c r="AS333" s="40"/>
      <c r="AT333" s="8"/>
      <c r="AU333" s="40"/>
      <c r="AV333" s="9"/>
      <c r="AW333" s="40"/>
    </row>
    <row r="334" spans="1:49" ht="15" customHeight="1">
      <c r="A334" s="39"/>
      <c r="B334" s="40"/>
      <c r="C334" s="40"/>
      <c r="D334" s="379" t="s">
        <v>142</v>
      </c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40"/>
      <c r="AT334" s="8"/>
      <c r="AU334" s="40"/>
      <c r="AV334" s="9"/>
      <c r="AW334" s="40"/>
    </row>
    <row r="335" spans="1:49" ht="15" customHeight="1">
      <c r="A335" s="144" t="s">
        <v>126</v>
      </c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9"/>
      <c r="AW335" s="40"/>
    </row>
    <row r="336" spans="1:49" ht="15" customHeight="1">
      <c r="A336" s="39"/>
      <c r="B336" s="40"/>
      <c r="C336" s="40"/>
      <c r="D336" s="379" t="s">
        <v>127</v>
      </c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40"/>
      <c r="AT336" s="40"/>
      <c r="AU336" s="40"/>
      <c r="AV336" s="9"/>
      <c r="AW336" s="40"/>
    </row>
    <row r="337" spans="1:49" ht="15" customHeight="1">
      <c r="A337" s="39"/>
      <c r="B337" s="40"/>
      <c r="C337" s="40"/>
      <c r="D337" s="379" t="s">
        <v>128</v>
      </c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40"/>
      <c r="AT337" s="40"/>
      <c r="AU337" s="40"/>
      <c r="AV337" s="9"/>
      <c r="AW337" s="40"/>
    </row>
    <row r="338" spans="1:49" ht="15" customHeight="1">
      <c r="A338" s="39"/>
      <c r="B338" s="40"/>
      <c r="C338" s="40"/>
      <c r="D338" s="379" t="s">
        <v>129</v>
      </c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40"/>
      <c r="AT338" s="40"/>
      <c r="AU338" s="40"/>
      <c r="AV338" s="9"/>
      <c r="AW338" s="40"/>
    </row>
    <row r="339" spans="1:49" ht="16.5" customHeight="1">
      <c r="A339" s="380" t="s">
        <v>130</v>
      </c>
      <c r="B339" s="381"/>
      <c r="C339" s="381"/>
      <c r="D339" s="381"/>
      <c r="E339" s="381"/>
      <c r="F339" s="381"/>
      <c r="G339" s="381"/>
      <c r="H339" s="381"/>
      <c r="I339" s="381"/>
      <c r="J339" s="381"/>
      <c r="K339" s="381"/>
      <c r="L339" s="381"/>
      <c r="M339" s="381"/>
      <c r="N339" s="381"/>
      <c r="O339" s="381"/>
      <c r="P339" s="381"/>
      <c r="Q339" s="381"/>
      <c r="R339" s="381"/>
      <c r="S339" s="381"/>
      <c r="T339" s="381"/>
      <c r="U339" s="381"/>
      <c r="V339" s="381"/>
      <c r="W339" s="381"/>
      <c r="X339" s="381"/>
      <c r="Y339" s="381"/>
      <c r="Z339" s="381"/>
      <c r="AA339" s="381"/>
      <c r="AB339" s="381"/>
      <c r="AC339" s="381"/>
      <c r="AD339" s="381"/>
      <c r="AE339" s="381"/>
      <c r="AF339" s="381"/>
      <c r="AG339" s="381"/>
      <c r="AH339" s="381"/>
      <c r="AI339" s="381"/>
      <c r="AJ339" s="381"/>
      <c r="AK339" s="381"/>
      <c r="AL339" s="381"/>
      <c r="AM339" s="381"/>
      <c r="AN339" s="381"/>
      <c r="AO339" s="381"/>
      <c r="AP339" s="381"/>
      <c r="AQ339" s="381"/>
      <c r="AR339" s="381"/>
      <c r="AS339" s="381"/>
      <c r="AT339" s="381"/>
      <c r="AU339" s="381"/>
      <c r="AV339" s="382"/>
      <c r="AW339" s="89"/>
    </row>
    <row r="340" spans="1:49" ht="15" customHeight="1">
      <c r="A340" s="366" t="s">
        <v>131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46"/>
      <c r="AW340" s="88"/>
    </row>
    <row r="341" spans="1:49" ht="29.25" customHeight="1">
      <c r="A341" s="366" t="s">
        <v>132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46"/>
      <c r="AW341" s="88"/>
    </row>
    <row r="342" spans="1:49" ht="15.75" customHeight="1">
      <c r="A342" s="366" t="s">
        <v>133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46"/>
      <c r="AW342" s="88"/>
    </row>
    <row r="343" spans="1:49" s="91" customFormat="1" ht="15" customHeight="1">
      <c r="A343" s="367" t="s">
        <v>134</v>
      </c>
      <c r="B343" s="368"/>
      <c r="C343" s="368"/>
      <c r="D343" s="368"/>
      <c r="E343" s="368"/>
      <c r="F343" s="368"/>
      <c r="G343" s="368"/>
      <c r="H343" s="368"/>
      <c r="I343" s="36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8"/>
      <c r="Z343" s="368"/>
      <c r="AA343" s="368"/>
      <c r="AB343" s="368"/>
      <c r="AC343" s="368"/>
      <c r="AD343" s="368"/>
      <c r="AE343" s="368"/>
      <c r="AF343" s="368"/>
      <c r="AG343" s="368"/>
      <c r="AH343" s="368"/>
      <c r="AI343" s="368"/>
      <c r="AJ343" s="368"/>
      <c r="AK343" s="368"/>
      <c r="AL343" s="368"/>
      <c r="AM343" s="368"/>
      <c r="AN343" s="368"/>
      <c r="AO343" s="368"/>
      <c r="AP343" s="368"/>
      <c r="AQ343" s="368"/>
      <c r="AR343" s="368"/>
      <c r="AS343" s="368"/>
      <c r="AT343" s="368"/>
      <c r="AU343" s="368"/>
      <c r="AV343" s="369"/>
      <c r="AW343" s="90"/>
    </row>
    <row r="344" spans="1:49" ht="15" customHeight="1">
      <c r="A344" s="370"/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  <c r="AA344" s="371"/>
      <c r="AB344" s="371"/>
      <c r="AC344" s="371"/>
      <c r="AD344" s="371"/>
      <c r="AE344" s="371"/>
      <c r="AF344" s="371"/>
      <c r="AG344" s="371"/>
      <c r="AH344" s="371"/>
      <c r="AI344" s="371"/>
      <c r="AJ344" s="371"/>
      <c r="AK344" s="371"/>
      <c r="AL344" s="371"/>
      <c r="AM344" s="371"/>
      <c r="AN344" s="371"/>
      <c r="AO344" s="371"/>
      <c r="AP344" s="371"/>
      <c r="AQ344" s="371"/>
      <c r="AR344" s="371"/>
      <c r="AS344" s="371"/>
      <c r="AT344" s="371"/>
      <c r="AU344" s="371"/>
      <c r="AV344" s="372"/>
      <c r="AW344" s="92"/>
    </row>
    <row r="345" spans="1:49" ht="15" customHeight="1">
      <c r="A345" s="370"/>
      <c r="B345" s="37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371"/>
      <c r="X345" s="371"/>
      <c r="Y345" s="371"/>
      <c r="Z345" s="371"/>
      <c r="AA345" s="371"/>
      <c r="AB345" s="371"/>
      <c r="AC345" s="371"/>
      <c r="AD345" s="371"/>
      <c r="AE345" s="371"/>
      <c r="AF345" s="371"/>
      <c r="AG345" s="371"/>
      <c r="AH345" s="371"/>
      <c r="AI345" s="371"/>
      <c r="AJ345" s="371"/>
      <c r="AK345" s="371"/>
      <c r="AL345" s="371"/>
      <c r="AM345" s="371"/>
      <c r="AN345" s="371"/>
      <c r="AO345" s="371"/>
      <c r="AP345" s="371"/>
      <c r="AQ345" s="371"/>
      <c r="AR345" s="371"/>
      <c r="AS345" s="371"/>
      <c r="AT345" s="371"/>
      <c r="AU345" s="371"/>
      <c r="AV345" s="372"/>
      <c r="AW345" s="92"/>
    </row>
    <row r="346" spans="1:49" ht="15" customHeight="1">
      <c r="A346" s="370"/>
      <c r="B346" s="37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371"/>
      <c r="X346" s="371"/>
      <c r="Y346" s="371"/>
      <c r="Z346" s="371"/>
      <c r="AA346" s="371"/>
      <c r="AB346" s="371"/>
      <c r="AC346" s="371"/>
      <c r="AD346" s="371"/>
      <c r="AE346" s="371"/>
      <c r="AF346" s="371"/>
      <c r="AG346" s="371"/>
      <c r="AH346" s="371"/>
      <c r="AI346" s="371"/>
      <c r="AJ346" s="371"/>
      <c r="AK346" s="371"/>
      <c r="AL346" s="371"/>
      <c r="AM346" s="371"/>
      <c r="AN346" s="371"/>
      <c r="AO346" s="371"/>
      <c r="AP346" s="371"/>
      <c r="AQ346" s="371"/>
      <c r="AR346" s="371"/>
      <c r="AS346" s="371"/>
      <c r="AT346" s="371"/>
      <c r="AU346" s="371"/>
      <c r="AV346" s="372"/>
      <c r="AW346" s="92"/>
    </row>
    <row r="347" spans="1:49" ht="15" customHeight="1">
      <c r="A347" s="373"/>
      <c r="B347" s="37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371"/>
      <c r="X347" s="371"/>
      <c r="Y347" s="371"/>
      <c r="Z347" s="371"/>
      <c r="AA347" s="371"/>
      <c r="AB347" s="371"/>
      <c r="AC347" s="371"/>
      <c r="AD347" s="371"/>
      <c r="AE347" s="371"/>
      <c r="AF347" s="371"/>
      <c r="AG347" s="371"/>
      <c r="AH347" s="371"/>
      <c r="AI347" s="371"/>
      <c r="AJ347" s="371"/>
      <c r="AK347" s="371"/>
      <c r="AL347" s="371"/>
      <c r="AM347" s="371"/>
      <c r="AN347" s="371"/>
      <c r="AO347" s="371"/>
      <c r="AP347" s="371"/>
      <c r="AQ347" s="371"/>
      <c r="AR347" s="371"/>
      <c r="AS347" s="371"/>
      <c r="AT347" s="371"/>
      <c r="AU347" s="371"/>
      <c r="AV347" s="372"/>
      <c r="AW347" s="92"/>
    </row>
    <row r="348" spans="1:49" ht="15" customHeight="1">
      <c r="A348" s="373"/>
      <c r="B348" s="37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371"/>
      <c r="X348" s="371"/>
      <c r="Y348" s="371"/>
      <c r="Z348" s="371"/>
      <c r="AA348" s="371"/>
      <c r="AB348" s="371"/>
      <c r="AC348" s="371"/>
      <c r="AD348" s="371"/>
      <c r="AE348" s="371"/>
      <c r="AF348" s="371"/>
      <c r="AG348" s="371"/>
      <c r="AH348" s="371"/>
      <c r="AI348" s="371"/>
      <c r="AJ348" s="371"/>
      <c r="AK348" s="371"/>
      <c r="AL348" s="371"/>
      <c r="AM348" s="371"/>
      <c r="AN348" s="371"/>
      <c r="AO348" s="371"/>
      <c r="AP348" s="371"/>
      <c r="AQ348" s="371"/>
      <c r="AR348" s="371"/>
      <c r="AS348" s="371"/>
      <c r="AT348" s="371"/>
      <c r="AU348" s="371"/>
      <c r="AV348" s="372"/>
      <c r="AW348" s="92"/>
    </row>
    <row r="349" spans="1:49" ht="15" customHeight="1">
      <c r="A349" s="373"/>
      <c r="B349" s="37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371"/>
      <c r="X349" s="371"/>
      <c r="Y349" s="371"/>
      <c r="Z349" s="371"/>
      <c r="AA349" s="371"/>
      <c r="AB349" s="371"/>
      <c r="AC349" s="371"/>
      <c r="AD349" s="371"/>
      <c r="AE349" s="371"/>
      <c r="AF349" s="371"/>
      <c r="AG349" s="371"/>
      <c r="AH349" s="371"/>
      <c r="AI349" s="371"/>
      <c r="AJ349" s="371"/>
      <c r="AK349" s="371"/>
      <c r="AL349" s="371"/>
      <c r="AM349" s="371"/>
      <c r="AN349" s="371"/>
      <c r="AO349" s="371"/>
      <c r="AP349" s="371"/>
      <c r="AQ349" s="371"/>
      <c r="AR349" s="371"/>
      <c r="AS349" s="371"/>
      <c r="AT349" s="371"/>
      <c r="AU349" s="371"/>
      <c r="AV349" s="372"/>
      <c r="AW349" s="92"/>
    </row>
    <row r="350" spans="1:49" ht="15" customHeight="1">
      <c r="A350" s="374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75"/>
      <c r="AI350" s="375"/>
      <c r="AJ350" s="375"/>
      <c r="AK350" s="375"/>
      <c r="AL350" s="375"/>
      <c r="AM350" s="375"/>
      <c r="AN350" s="375"/>
      <c r="AO350" s="375"/>
      <c r="AP350" s="375"/>
      <c r="AQ350" s="375"/>
      <c r="AR350" s="375"/>
      <c r="AS350" s="375"/>
      <c r="AT350" s="375"/>
      <c r="AU350" s="375"/>
      <c r="AV350" s="376"/>
      <c r="AW350" s="92"/>
    </row>
  </sheetData>
  <dataConsolidate/>
  <mergeCells count="520">
    <mergeCell ref="A340:AV340"/>
    <mergeCell ref="A341:AV341"/>
    <mergeCell ref="A342:AV342"/>
    <mergeCell ref="A343:AV343"/>
    <mergeCell ref="A344:AV350"/>
    <mergeCell ref="D333:AR333"/>
    <mergeCell ref="A299:AV299"/>
    <mergeCell ref="A300:AV301"/>
    <mergeCell ref="A335:AU335"/>
    <mergeCell ref="D336:AR336"/>
    <mergeCell ref="D337:AR337"/>
    <mergeCell ref="D338:AR338"/>
    <mergeCell ref="A339:AV339"/>
    <mergeCell ref="A326:AV326"/>
    <mergeCell ref="A327:AV327"/>
    <mergeCell ref="D328:AR328"/>
    <mergeCell ref="D329:AQ329"/>
    <mergeCell ref="D330:AR330"/>
    <mergeCell ref="D331:AR331"/>
    <mergeCell ref="D332:AR332"/>
    <mergeCell ref="D334:AR334"/>
    <mergeCell ref="A302:AV302"/>
    <mergeCell ref="C315:V315"/>
    <mergeCell ref="A314:B314"/>
    <mergeCell ref="A100:X100"/>
    <mergeCell ref="Y100:AF100"/>
    <mergeCell ref="A99:X99"/>
    <mergeCell ref="Y99:AF99"/>
    <mergeCell ref="AG100:AN100"/>
    <mergeCell ref="AO100:AV100"/>
    <mergeCell ref="A104:X104"/>
    <mergeCell ref="A105:X105"/>
    <mergeCell ref="A107:X107"/>
    <mergeCell ref="Y104:AF104"/>
    <mergeCell ref="AG104:AN104"/>
    <mergeCell ref="AO104:AV104"/>
    <mergeCell ref="Y103:AF103"/>
    <mergeCell ref="AO107:AV107"/>
    <mergeCell ref="AO105:AV105"/>
    <mergeCell ref="Y105:AF105"/>
    <mergeCell ref="AG105:AN105"/>
    <mergeCell ref="A103:X103"/>
    <mergeCell ref="AO103:AV103"/>
    <mergeCell ref="AG108:AN108"/>
    <mergeCell ref="AO115:AV115"/>
    <mergeCell ref="A116:AV116"/>
    <mergeCell ref="A115:AN115"/>
    <mergeCell ref="A121:AV121"/>
    <mergeCell ref="A189:AN189"/>
    <mergeCell ref="AO189:AV189"/>
    <mergeCell ref="AO111:AV111"/>
    <mergeCell ref="A112:X112"/>
    <mergeCell ref="Y112:AF112"/>
    <mergeCell ref="AG112:AN112"/>
    <mergeCell ref="AO112:AV112"/>
    <mergeCell ref="A113:X113"/>
    <mergeCell ref="Y113:AF113"/>
    <mergeCell ref="AE127:AJ127"/>
    <mergeCell ref="AK127:AP127"/>
    <mergeCell ref="AQ127:AV127"/>
    <mergeCell ref="Y128:AD128"/>
    <mergeCell ref="AE128:AJ128"/>
    <mergeCell ref="A126:AV126"/>
    <mergeCell ref="R124:X124"/>
    <mergeCell ref="R125:X125"/>
    <mergeCell ref="AO144:AV144"/>
    <mergeCell ref="A152:X152"/>
    <mergeCell ref="A91:X91"/>
    <mergeCell ref="Y91:AF91"/>
    <mergeCell ref="Y92:AF92"/>
    <mergeCell ref="A96:X96"/>
    <mergeCell ref="A117:AN117"/>
    <mergeCell ref="AO120:AV120"/>
    <mergeCell ref="AO117:AV117"/>
    <mergeCell ref="AO118:AV118"/>
    <mergeCell ref="AO119:AV119"/>
    <mergeCell ref="A118:AN118"/>
    <mergeCell ref="A119:AN119"/>
    <mergeCell ref="A120:AN120"/>
    <mergeCell ref="A109:AV109"/>
    <mergeCell ref="A110:X110"/>
    <mergeCell ref="Y110:AF110"/>
    <mergeCell ref="AG110:AN110"/>
    <mergeCell ref="AO110:AV110"/>
    <mergeCell ref="AG113:AN113"/>
    <mergeCell ref="AO113:AV113"/>
    <mergeCell ref="A106:AV106"/>
    <mergeCell ref="AG103:AN103"/>
    <mergeCell ref="AO108:AV108"/>
    <mergeCell ref="A108:X108"/>
    <mergeCell ref="Y108:AF108"/>
    <mergeCell ref="A97:X97"/>
    <mergeCell ref="Y96:AF96"/>
    <mergeCell ref="AG96:AN96"/>
    <mergeCell ref="AO96:AV96"/>
    <mergeCell ref="Y94:AF94"/>
    <mergeCell ref="AG94:AN94"/>
    <mergeCell ref="Y95:AF95"/>
    <mergeCell ref="AG95:AN95"/>
    <mergeCell ref="AO95:AV95"/>
    <mergeCell ref="A84:X84"/>
    <mergeCell ref="A85:X85"/>
    <mergeCell ref="A86:X86"/>
    <mergeCell ref="Y84:AJ84"/>
    <mergeCell ref="AK84:AV84"/>
    <mergeCell ref="Y85:AJ85"/>
    <mergeCell ref="AK85:AV85"/>
    <mergeCell ref="Y86:AJ86"/>
    <mergeCell ref="AK86:AV86"/>
    <mergeCell ref="AQ77:AV77"/>
    <mergeCell ref="AK77:AP77"/>
    <mergeCell ref="AE77:AJ77"/>
    <mergeCell ref="W77:AD77"/>
    <mergeCell ref="AQ78:AV78"/>
    <mergeCell ref="W79:AD79"/>
    <mergeCell ref="AE79:AJ79"/>
    <mergeCell ref="AK79:AP79"/>
    <mergeCell ref="AQ79:AV79"/>
    <mergeCell ref="W78:AD78"/>
    <mergeCell ref="AE78:AJ78"/>
    <mergeCell ref="AK78:AP78"/>
    <mergeCell ref="AK80:AP80"/>
    <mergeCell ref="AQ80:AV80"/>
    <mergeCell ref="A80:AJ80"/>
    <mergeCell ref="Y83:AJ83"/>
    <mergeCell ref="AK83:AV83"/>
    <mergeCell ref="A83:X83"/>
    <mergeCell ref="A102:X102"/>
    <mergeCell ref="Y102:AF102"/>
    <mergeCell ref="A82:AV82"/>
    <mergeCell ref="AO94:AV94"/>
    <mergeCell ref="A101:AV101"/>
    <mergeCell ref="A98:AV98"/>
    <mergeCell ref="A95:X95"/>
    <mergeCell ref="A94:X94"/>
    <mergeCell ref="AG102:AN102"/>
    <mergeCell ref="AO102:AV102"/>
    <mergeCell ref="AO91:AV91"/>
    <mergeCell ref="AG91:AN91"/>
    <mergeCell ref="Y97:AF97"/>
    <mergeCell ref="AG97:AN97"/>
    <mergeCell ref="AO97:AV97"/>
    <mergeCell ref="A92:X92"/>
    <mergeCell ref="AG99:AN99"/>
    <mergeCell ref="AO99:AV99"/>
    <mergeCell ref="AE125:AJ125"/>
    <mergeCell ref="AK125:AP125"/>
    <mergeCell ref="AQ125:AV125"/>
    <mergeCell ref="AO145:AV145"/>
    <mergeCell ref="A145:X145"/>
    <mergeCell ref="Y145:AF145"/>
    <mergeCell ref="AG145:AN145"/>
    <mergeCell ref="A132:Q132"/>
    <mergeCell ref="R132:X132"/>
    <mergeCell ref="A133:Q133"/>
    <mergeCell ref="R133:X133"/>
    <mergeCell ref="Y142:AF142"/>
    <mergeCell ref="AG142:AN142"/>
    <mergeCell ref="Y133:AD133"/>
    <mergeCell ref="AG144:AN144"/>
    <mergeCell ref="Y131:AD131"/>
    <mergeCell ref="A137:AV137"/>
    <mergeCell ref="A138:AV138"/>
    <mergeCell ref="Y141:AF141"/>
    <mergeCell ref="AG141:AN141"/>
    <mergeCell ref="AO141:AV141"/>
    <mergeCell ref="AO135:AV135"/>
    <mergeCell ref="A139:X139"/>
    <mergeCell ref="AO169:AV169"/>
    <mergeCell ref="AO170:AV170"/>
    <mergeCell ref="A111:X111"/>
    <mergeCell ref="Y111:AF111"/>
    <mergeCell ref="AG111:AN111"/>
    <mergeCell ref="AQ129:AV129"/>
    <mergeCell ref="AE131:AJ131"/>
    <mergeCell ref="AK131:AP131"/>
    <mergeCell ref="AQ131:AV131"/>
    <mergeCell ref="AQ133:AV133"/>
    <mergeCell ref="AO159:AV159"/>
    <mergeCell ref="AO155:AV155"/>
    <mergeCell ref="A158:AV158"/>
    <mergeCell ref="A140:X140"/>
    <mergeCell ref="Y140:AF140"/>
    <mergeCell ref="AG140:AN140"/>
    <mergeCell ref="AO140:AV140"/>
    <mergeCell ref="A144:X144"/>
    <mergeCell ref="Y144:AF144"/>
    <mergeCell ref="Y132:AD132"/>
    <mergeCell ref="Y152:AF152"/>
    <mergeCell ref="AG152:AN152"/>
    <mergeCell ref="AO152:AV152"/>
    <mergeCell ref="A150:X150"/>
    <mergeCell ref="AO171:AV171"/>
    <mergeCell ref="AO180:AV180"/>
    <mergeCell ref="AO181:AV181"/>
    <mergeCell ref="A173:AV173"/>
    <mergeCell ref="A171:AN171"/>
    <mergeCell ref="A170:AN170"/>
    <mergeCell ref="A169:AN169"/>
    <mergeCell ref="A168:AV168"/>
    <mergeCell ref="A146:X146"/>
    <mergeCell ref="Y146:AF146"/>
    <mergeCell ref="AG146:AN146"/>
    <mergeCell ref="AO146:AV146"/>
    <mergeCell ref="AO156:AV156"/>
    <mergeCell ref="A154:AN154"/>
    <mergeCell ref="Y150:AF150"/>
    <mergeCell ref="AG150:AN150"/>
    <mergeCell ref="AO175:AV175"/>
    <mergeCell ref="A176:AN176"/>
    <mergeCell ref="AO176:AV176"/>
    <mergeCell ref="A177:AN177"/>
    <mergeCell ref="AO177:AV177"/>
    <mergeCell ref="A178:AV178"/>
    <mergeCell ref="A149:X149"/>
    <mergeCell ref="Y149:AF149"/>
    <mergeCell ref="AE76:AJ76"/>
    <mergeCell ref="AK76:AP76"/>
    <mergeCell ref="AQ76:AV76"/>
    <mergeCell ref="AE132:AJ132"/>
    <mergeCell ref="AK132:AP132"/>
    <mergeCell ref="AQ132:AV132"/>
    <mergeCell ref="A131:X131"/>
    <mergeCell ref="A127:X127"/>
    <mergeCell ref="A128:Q128"/>
    <mergeCell ref="R128:X128"/>
    <mergeCell ref="A129:Q129"/>
    <mergeCell ref="R129:X129"/>
    <mergeCell ref="A130:AV130"/>
    <mergeCell ref="Y129:AD129"/>
    <mergeCell ref="AK128:AP128"/>
    <mergeCell ref="AQ128:AV128"/>
    <mergeCell ref="AE129:AJ129"/>
    <mergeCell ref="AK129:AP129"/>
    <mergeCell ref="A124:Q124"/>
    <mergeCell ref="A125:Q125"/>
    <mergeCell ref="Y124:AD124"/>
    <mergeCell ref="AE124:AJ124"/>
    <mergeCell ref="AK124:AP124"/>
    <mergeCell ref="Y125:AD125"/>
    <mergeCell ref="AQ124:AV124"/>
    <mergeCell ref="AJ14:AV14"/>
    <mergeCell ref="AJ15:AV16"/>
    <mergeCell ref="A2:AV2"/>
    <mergeCell ref="S13:AI13"/>
    <mergeCell ref="S14:AI20"/>
    <mergeCell ref="AJ6:AV7"/>
    <mergeCell ref="A1:AV1"/>
    <mergeCell ref="A21:AV21"/>
    <mergeCell ref="S4:AI7"/>
    <mergeCell ref="S9:AI12"/>
    <mergeCell ref="A13:R13"/>
    <mergeCell ref="A14:R20"/>
    <mergeCell ref="A4:R12"/>
    <mergeCell ref="A3:R3"/>
    <mergeCell ref="S3:AI3"/>
    <mergeCell ref="AJ3:AV4"/>
    <mergeCell ref="AJ5:AV5"/>
    <mergeCell ref="S8:AI8"/>
    <mergeCell ref="AJ8:AV8"/>
    <mergeCell ref="AJ11:AV11"/>
    <mergeCell ref="AJ9:AV10"/>
    <mergeCell ref="AJ12:AV13"/>
    <mergeCell ref="A38:AV38"/>
    <mergeCell ref="AG149:AN149"/>
    <mergeCell ref="AO149:AV149"/>
    <mergeCell ref="A167:AN167"/>
    <mergeCell ref="A135:AN135"/>
    <mergeCell ref="AG139:AN139"/>
    <mergeCell ref="AO139:AV139"/>
    <mergeCell ref="AO150:AV150"/>
    <mergeCell ref="A148:AV148"/>
    <mergeCell ref="AO142:AV142"/>
    <mergeCell ref="A142:X142"/>
    <mergeCell ref="A159:AF159"/>
    <mergeCell ref="AG160:AN160"/>
    <mergeCell ref="AO160:AV160"/>
    <mergeCell ref="A141:X141"/>
    <mergeCell ref="AO164:AV164"/>
    <mergeCell ref="AO165:AV165"/>
    <mergeCell ref="AO166:AV166"/>
    <mergeCell ref="AO167:AV167"/>
    <mergeCell ref="Y139:AF139"/>
    <mergeCell ref="A184:AV184"/>
    <mergeCell ref="AO179:AV179"/>
    <mergeCell ref="AO188:AV188"/>
    <mergeCell ref="AO182:AV182"/>
    <mergeCell ref="AO185:AV185"/>
    <mergeCell ref="A185:AN185"/>
    <mergeCell ref="A186:AN186"/>
    <mergeCell ref="A187:AN187"/>
    <mergeCell ref="A188:AN188"/>
    <mergeCell ref="AO186:AV186"/>
    <mergeCell ref="AO187:AV187"/>
    <mergeCell ref="A182:AN182"/>
    <mergeCell ref="A181:AN181"/>
    <mergeCell ref="A180:AN180"/>
    <mergeCell ref="A179:AN179"/>
    <mergeCell ref="A29:AV29"/>
    <mergeCell ref="R33:AH33"/>
    <mergeCell ref="AI33:AV33"/>
    <mergeCell ref="A33:Q33"/>
    <mergeCell ref="A34:Q34"/>
    <mergeCell ref="AI34:AV34"/>
    <mergeCell ref="AI35:AV35"/>
    <mergeCell ref="AI36:AV37"/>
    <mergeCell ref="R36:AH36"/>
    <mergeCell ref="R37:AH37"/>
    <mergeCell ref="A35:Q35"/>
    <mergeCell ref="A36:Q37"/>
    <mergeCell ref="A32:AV32"/>
    <mergeCell ref="AK26:AV27"/>
    <mergeCell ref="A23:AJ27"/>
    <mergeCell ref="AJ17:AQ17"/>
    <mergeCell ref="AJ18:AQ18"/>
    <mergeCell ref="AJ19:AQ19"/>
    <mergeCell ref="AJ20:AQ20"/>
    <mergeCell ref="AR18:AY18"/>
    <mergeCell ref="AR20:AV20"/>
    <mergeCell ref="AR19:AV19"/>
    <mergeCell ref="AR17:AV17"/>
    <mergeCell ref="A22:AJ22"/>
    <mergeCell ref="AK22:AV25"/>
    <mergeCell ref="U58:AD58"/>
    <mergeCell ref="A56:AV56"/>
    <mergeCell ref="A57:B57"/>
    <mergeCell ref="A58:B58"/>
    <mergeCell ref="A63:B63"/>
    <mergeCell ref="A64:B64"/>
    <mergeCell ref="AP63:AV63"/>
    <mergeCell ref="C64:T64"/>
    <mergeCell ref="AP64:AV64"/>
    <mergeCell ref="U59:AD59"/>
    <mergeCell ref="U60:AD60"/>
    <mergeCell ref="U61:AD61"/>
    <mergeCell ref="U62:AD62"/>
    <mergeCell ref="U63:AD63"/>
    <mergeCell ref="U64:AD64"/>
    <mergeCell ref="AE58:AO58"/>
    <mergeCell ref="AE59:AO59"/>
    <mergeCell ref="AE60:AO60"/>
    <mergeCell ref="AE61:AO61"/>
    <mergeCell ref="AE62:AO62"/>
    <mergeCell ref="A59:B59"/>
    <mergeCell ref="A60:B60"/>
    <mergeCell ref="A61:B61"/>
    <mergeCell ref="A62:B62"/>
    <mergeCell ref="A65:B65"/>
    <mergeCell ref="A66:B66"/>
    <mergeCell ref="A67:B67"/>
    <mergeCell ref="A68:B68"/>
    <mergeCell ref="A39:AV51"/>
    <mergeCell ref="AE63:AO63"/>
    <mergeCell ref="AE64:AO64"/>
    <mergeCell ref="AP60:AV60"/>
    <mergeCell ref="C61:T61"/>
    <mergeCell ref="AP61:AV61"/>
    <mergeCell ref="C62:T62"/>
    <mergeCell ref="AP62:AV62"/>
    <mergeCell ref="AP57:AV57"/>
    <mergeCell ref="C58:T58"/>
    <mergeCell ref="AP58:AV58"/>
    <mergeCell ref="C59:T59"/>
    <mergeCell ref="AP59:AV59"/>
    <mergeCell ref="C57:T57"/>
    <mergeCell ref="C60:T60"/>
    <mergeCell ref="C63:T63"/>
    <mergeCell ref="A52:AV52"/>
    <mergeCell ref="A53:AV55"/>
    <mergeCell ref="U57:AD57"/>
    <mergeCell ref="AE57:AO57"/>
    <mergeCell ref="AP65:AV65"/>
    <mergeCell ref="C66:T66"/>
    <mergeCell ref="U65:AD65"/>
    <mergeCell ref="U66:AD66"/>
    <mergeCell ref="C68:T68"/>
    <mergeCell ref="U67:AD67"/>
    <mergeCell ref="U68:AD68"/>
    <mergeCell ref="U69:AD69"/>
    <mergeCell ref="AE65:AO65"/>
    <mergeCell ref="AE66:AO66"/>
    <mergeCell ref="AE67:AO67"/>
    <mergeCell ref="C65:T65"/>
    <mergeCell ref="C67:T67"/>
    <mergeCell ref="A218:AV221"/>
    <mergeCell ref="A224:AV229"/>
    <mergeCell ref="A230:AV230"/>
    <mergeCell ref="A231:AV236"/>
    <mergeCell ref="B193:AV193"/>
    <mergeCell ref="AP66:AV66"/>
    <mergeCell ref="AP67:AV67"/>
    <mergeCell ref="AP68:AV68"/>
    <mergeCell ref="AP69:AR69"/>
    <mergeCell ref="AS69:AV69"/>
    <mergeCell ref="A69:C69"/>
    <mergeCell ref="D69:T69"/>
    <mergeCell ref="O79:V79"/>
    <mergeCell ref="Y107:AF107"/>
    <mergeCell ref="AG107:AN107"/>
    <mergeCell ref="AO172:AV172"/>
    <mergeCell ref="A172:AN172"/>
    <mergeCell ref="A147:X147"/>
    <mergeCell ref="Y147:AF147"/>
    <mergeCell ref="AG147:AN147"/>
    <mergeCell ref="AO147:AV147"/>
    <mergeCell ref="G77:N77"/>
    <mergeCell ref="A134:AV134"/>
    <mergeCell ref="A75:AV75"/>
    <mergeCell ref="A268:AV273"/>
    <mergeCell ref="Y123:AD123"/>
    <mergeCell ref="AE123:AJ123"/>
    <mergeCell ref="AK123:AP123"/>
    <mergeCell ref="AQ123:AV123"/>
    <mergeCell ref="A123:X123"/>
    <mergeCell ref="A166:AN166"/>
    <mergeCell ref="A165:AN165"/>
    <mergeCell ref="A164:AN164"/>
    <mergeCell ref="A155:AN155"/>
    <mergeCell ref="A156:AN156"/>
    <mergeCell ref="A160:AF160"/>
    <mergeCell ref="AO154:AV154"/>
    <mergeCell ref="AG159:AN159"/>
    <mergeCell ref="A151:X151"/>
    <mergeCell ref="Y151:AF151"/>
    <mergeCell ref="AG151:AN151"/>
    <mergeCell ref="AO151:AV151"/>
    <mergeCell ref="A153:AV153"/>
    <mergeCell ref="A191:AV191"/>
    <mergeCell ref="A192:AV192"/>
    <mergeCell ref="A174:AN174"/>
    <mergeCell ref="AO174:AV174"/>
    <mergeCell ref="A175:AN175"/>
    <mergeCell ref="A253:AV253"/>
    <mergeCell ref="A254:AV259"/>
    <mergeCell ref="A260:AV260"/>
    <mergeCell ref="A261:AV266"/>
    <mergeCell ref="A267:AV267"/>
    <mergeCell ref="A122:AV122"/>
    <mergeCell ref="A88:AV88"/>
    <mergeCell ref="A89:AV89"/>
    <mergeCell ref="A90:AV90"/>
    <mergeCell ref="AG92:AN92"/>
    <mergeCell ref="AO92:AV92"/>
    <mergeCell ref="A237:AV237"/>
    <mergeCell ref="A238:AV243"/>
    <mergeCell ref="A222:AV222"/>
    <mergeCell ref="A223:AV223"/>
    <mergeCell ref="A163:AV163"/>
    <mergeCell ref="A162:AV162"/>
    <mergeCell ref="A143:AV143"/>
    <mergeCell ref="A114:AV114"/>
    <mergeCell ref="A93:AV93"/>
    <mergeCell ref="Y127:AD127"/>
    <mergeCell ref="AE133:AJ133"/>
    <mergeCell ref="AK133:AP133"/>
    <mergeCell ref="B194:AV194"/>
    <mergeCell ref="AL314:AV314"/>
    <mergeCell ref="A306:AV306"/>
    <mergeCell ref="A307:AV307"/>
    <mergeCell ref="A308:AV308"/>
    <mergeCell ref="A313:AV313"/>
    <mergeCell ref="A298:AV298"/>
    <mergeCell ref="A305:AV305"/>
    <mergeCell ref="A275:AV275"/>
    <mergeCell ref="A277:AV277"/>
    <mergeCell ref="A278:AV283"/>
    <mergeCell ref="A276:AV276"/>
    <mergeCell ref="A285:AV290"/>
    <mergeCell ref="A291:AV291"/>
    <mergeCell ref="A292:AV297"/>
    <mergeCell ref="A303:AV304"/>
    <mergeCell ref="A309:AV312"/>
    <mergeCell ref="A284:AV284"/>
    <mergeCell ref="C314:V314"/>
    <mergeCell ref="W314:AD314"/>
    <mergeCell ref="AE314:AK314"/>
    <mergeCell ref="A324:AV324"/>
    <mergeCell ref="A325:AV325"/>
    <mergeCell ref="A317:B317"/>
    <mergeCell ref="C317:V317"/>
    <mergeCell ref="W317:AD317"/>
    <mergeCell ref="AE317:AK317"/>
    <mergeCell ref="AL317:AV317"/>
    <mergeCell ref="A320:AV320"/>
    <mergeCell ref="A321:AV321"/>
    <mergeCell ref="A322:AV322"/>
    <mergeCell ref="A323:AV323"/>
    <mergeCell ref="W315:AD315"/>
    <mergeCell ref="AE315:AK315"/>
    <mergeCell ref="AL315:AV315"/>
    <mergeCell ref="A315:B315"/>
    <mergeCell ref="A316:B316"/>
    <mergeCell ref="C316:V316"/>
    <mergeCell ref="W316:AD316"/>
    <mergeCell ref="AE316:AK316"/>
    <mergeCell ref="AL316:AV316"/>
    <mergeCell ref="A244:AV246"/>
    <mergeCell ref="A247:AV251"/>
    <mergeCell ref="G78:N78"/>
    <mergeCell ref="G79:N79"/>
    <mergeCell ref="G76:N76"/>
    <mergeCell ref="A76:F76"/>
    <mergeCell ref="A30:L30"/>
    <mergeCell ref="M30:X30"/>
    <mergeCell ref="Y30:AJ30"/>
    <mergeCell ref="AK30:AV30"/>
    <mergeCell ref="A31:L31"/>
    <mergeCell ref="M31:X31"/>
    <mergeCell ref="Y31:AJ31"/>
    <mergeCell ref="AK31:AV31"/>
    <mergeCell ref="R34:AH35"/>
    <mergeCell ref="A71:AV71"/>
    <mergeCell ref="A72:AV73"/>
    <mergeCell ref="O78:V78"/>
    <mergeCell ref="O77:V77"/>
    <mergeCell ref="O76:V76"/>
    <mergeCell ref="W76:AD76"/>
    <mergeCell ref="AE68:AO68"/>
    <mergeCell ref="AE69:AO69"/>
    <mergeCell ref="A70:AV70"/>
  </mergeCells>
  <dataValidations xWindow="1463" yWindow="438" count="22">
    <dataValidation allowBlank="1" showInputMessage="1" showErrorMessage="1" prompt="Wpisz długość infrastruktury, po której odbywa się ruch rowerów poza jezdnią, z dokładnością do 1 m" sqref="Y140:AN140 Y150:AN150 Y145:AN145"/>
    <dataValidation allowBlank="1" showInputMessage="1" showErrorMessage="1" prompt="Wpisz długość pasa ruchu dla rowerów z dokładnością do 1 m" sqref="Y141:AN141 Y146:AN146 Y151:AN151"/>
    <dataValidation allowBlank="1" showInputMessage="1" showErrorMessage="1" prompt="Wpisz długość z dokładnością do 1 m" sqref="AO164:AV166 AO174:AV176 AW164:AW167 AW174:AW177 AW169:AW172 AO169:AV171"/>
    <dataValidation type="list" allowBlank="1" showInputMessage="1" showErrorMessage="1" prompt="Wybierz z listy" sqref="AW188:AW189">
      <formula1>$A$201:$A$205</formula1>
    </dataValidation>
    <dataValidation type="list" allowBlank="1" showInputMessage="1" showErrorMessage="1" prompt="Wybierz z listy" sqref="AW193:AW194">
      <formula1>$A$207:$A$215</formula1>
    </dataValidation>
    <dataValidation type="list" allowBlank="1" showInputMessage="1" showErrorMessage="1" prompt="Wybierz z listy" sqref="B193:AV194">
      <formula1>$A$207:$A$216</formula1>
    </dataValidation>
    <dataValidation allowBlank="1" showErrorMessage="1" prompt="Wpisz długość z dokładnością do 1 m" sqref="AO167:AV167 AO172:AV172 AO177:AV177"/>
    <dataValidation type="list" allowBlank="1" showInputMessage="1" showErrorMessage="1" prompt="Wybierz z listy" sqref="R124 R128 R132">
      <formula1>$AN$202:$AN$203</formula1>
    </dataValidation>
    <dataValidation allowBlank="1" showInputMessage="1" showErrorMessage="1" prompt="Wpisz długość chodnika z dokładnością do 1 m" sqref="Y94:AN94 Y96:AN96 Y110:AN110 Y112:AN112 Y102:AN102 Y104:AN104"/>
    <dataValidation allowBlank="1" showInputMessage="1" showErrorMessage="1" prompt="Wpisz długość chodnika z dokładnością do 1 m_x000a_(może wymagać zgody na odstępstwo)" sqref="Y95:AN95 Y97:AN97 Y113:AN113 Y111:AN111 Y105:AN105 Y103:AN103"/>
    <dataValidation type="list" allowBlank="1" showInputMessage="1" showErrorMessage="1" prompt="Wybierz z listy" sqref="G77:N79">
      <formula1>$AB$200:$AB$202</formula1>
    </dataValidation>
    <dataValidation type="textLength" allowBlank="1" showInputMessage="1" showErrorMessage="1" prompt="Wpisz nr drogi w formacie:_x000a_0000N - dla drogi powiatowej_x000a_000000N - dla drogi gminnej" sqref="W77:AD79">
      <formula1>5</formula1>
      <formula2>7</formula2>
    </dataValidation>
    <dataValidation type="list" allowBlank="1" showInputMessage="1" showErrorMessage="1" prompt="Wybierz z listy" sqref="O77:V77 AJ17:AQ17">
      <formula1>$AB$197:$AB$198</formula1>
    </dataValidation>
    <dataValidation type="list" allowBlank="1" showInputMessage="1" showErrorMessage="1" prompt="Wybierz z listy" sqref="AE77:AJ79">
      <formula1>$AL$197:$AL$201</formula1>
    </dataValidation>
    <dataValidation allowBlank="1" showInputMessage="1" showErrorMessage="1" prompt="Wpisz długość odcinka drogi z dokładnością do 1 m" sqref="AK77:AP79"/>
    <dataValidation type="list" allowBlank="1" showInputMessage="1" showErrorMessage="1" prompt="Wybierz z listy" sqref="Y84:AJ86">
      <formula1>$AB$203:$AB$205</formula1>
    </dataValidation>
    <dataValidation type="list" allowBlank="1" showInputMessage="1" showErrorMessage="1" prompt="Wybierz z listy" sqref="AK84:AW86">
      <formula1>$AH$197:$AH$204</formula1>
    </dataValidation>
    <dataValidation type="list" allowBlank="1" showInputMessage="1" showErrorMessage="1" prompt="Wybierz z listy" sqref="R125:X125 R129:X129 R133:X133">
      <formula1>$AN$197:$AN$201</formula1>
    </dataValidation>
    <dataValidation allowBlank="1" showInputMessage="1" showErrorMessage="1" prompt="Wpisz długość pobocza z dokładnością do 1 m" sqref="Y124:AJ125 Y132:AJ133 Y128:AJ129"/>
    <dataValidation allowBlank="1" showInputMessage="1" showErrorMessage="1" prompt="Wpisz nr drogi w formacie:_x000a_0000N - dla drogi powiatowej_x000a_000000N - dla drogi gminnej" sqref="AR17:AY20"/>
    <dataValidation allowBlank="1" showInputMessage="1" showErrorMessage="1" prompt="Wpisz łączną długość, zgodnie z kilometrażem, z dokładnością do 1 m._x000a_Uwaga! Wartość musi być zgodną z wartością podaną w kryterium 1 (pkt 12)!" sqref="A31 M31 Y31"/>
    <dataValidation allowBlank="1" showErrorMessage="1" prompt="Wpisz łączną długość, zgodnie z kilometrażem, z dokładnością do 1 m._x000a_Uwaga! Wartość musi być zgodną z wartością podaną w kryterium 1 (pkt 12)!" sqref="AK31:AV31"/>
  </dataValidations>
  <pageMargins left="0.47244094488188981" right="0.47244094488188981" top="0.47244094488188981" bottom="0.47244094488188981" header="0.31496062992125984" footer="0.31496062992125984"/>
  <pageSetup paperSize="9" scale="90" fitToHeight="0" orientation="landscape" r:id="rId1"/>
  <headerFooter>
    <oddHeader xml:space="preserve">&amp;C
</oddHeader>
  </headerFooter>
  <rowBreaks count="9" manualBreakCount="9">
    <brk id="37" max="47" man="1"/>
    <brk id="69" max="47" man="1"/>
    <brk id="105" max="47" man="1"/>
    <brk id="142" max="47" man="1"/>
    <brk id="172" max="47" man="1"/>
    <brk id="229" max="47" man="1"/>
    <brk id="266" max="47" man="1"/>
    <brk id="304" max="47" man="1"/>
    <brk id="33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PRB-Wniosek</vt:lpstr>
      <vt:lpstr>'PRB-Wniosek'!Obszar_wydruku</vt:lpstr>
      <vt:lpstr>'PRB-Wniosek'!OLE_LINK1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Martyna Kazmierczak-Bula</cp:lastModifiedBy>
  <cp:lastPrinted>2017-08-01T07:51:17Z</cp:lastPrinted>
  <dcterms:created xsi:type="dcterms:W3CDTF">2016-04-10T09:57:25Z</dcterms:created>
  <dcterms:modified xsi:type="dcterms:W3CDTF">2017-08-01T08:04:34Z</dcterms:modified>
</cp:coreProperties>
</file>